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Dokumenty\SŁIiWE ważne i ważniejsze\26 TŚM potrzeby i zakupy\"/>
    </mc:Choice>
  </mc:AlternateContent>
  <xr:revisionPtr revIDLastSave="0" documentId="13_ncr:1_{55A07D42-CE02-4750-8FD6-095075765854}" xr6:coauthVersionLast="47" xr6:coauthVersionMax="47" xr10:uidLastSave="{00000000-0000-0000-0000-000000000000}"/>
  <bookViews>
    <workbookView xWindow="-120" yWindow="-120" windowWidth="29040" windowHeight="15720" tabRatio="652" xr2:uid="{00000000-000D-0000-FFFF-FFFF00000000}"/>
  </bookViews>
  <sheets>
    <sheet name="wstępny podział na części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" i="8" l="1"/>
  <c r="K3" i="8" s="1"/>
  <c r="L3" i="8" s="1"/>
  <c r="I4" i="8"/>
  <c r="K4" i="8" s="1"/>
  <c r="I5" i="8"/>
  <c r="K5" i="8" s="1"/>
  <c r="I6" i="8"/>
  <c r="K6" i="8" s="1"/>
  <c r="I7" i="8"/>
  <c r="K7" i="8" s="1"/>
  <c r="I8" i="8"/>
  <c r="K8" i="8" s="1"/>
  <c r="I9" i="8"/>
  <c r="K9" i="8" s="1"/>
  <c r="I10" i="8"/>
  <c r="K10" i="8" s="1"/>
  <c r="I11" i="8"/>
  <c r="K11" i="8" s="1"/>
  <c r="I12" i="8"/>
  <c r="K12" i="8" s="1"/>
  <c r="I13" i="8"/>
  <c r="K13" i="8" s="1"/>
  <c r="I14" i="8"/>
  <c r="K14" i="8" s="1"/>
  <c r="I15" i="8"/>
  <c r="K15" i="8" s="1"/>
  <c r="I16" i="8"/>
  <c r="K16" i="8" s="1"/>
  <c r="I17" i="8"/>
  <c r="K17" i="8" s="1"/>
  <c r="I18" i="8"/>
  <c r="K18" i="8" s="1"/>
  <c r="I19" i="8"/>
  <c r="K19" i="8" s="1"/>
  <c r="I20" i="8"/>
  <c r="K20" i="8" s="1"/>
  <c r="I21" i="8"/>
  <c r="K21" i="8" s="1"/>
  <c r="I22" i="8"/>
  <c r="K22" i="8" s="1"/>
  <c r="I24" i="8"/>
  <c r="K24" i="8" s="1"/>
  <c r="I25" i="8"/>
  <c r="K25" i="8" s="1"/>
  <c r="I26" i="8"/>
  <c r="K26" i="8" s="1"/>
  <c r="I27" i="8"/>
  <c r="K27" i="8" s="1"/>
  <c r="I28" i="8"/>
  <c r="K28" i="8" s="1"/>
  <c r="I29" i="8"/>
  <c r="K29" i="8" s="1"/>
  <c r="I30" i="8"/>
  <c r="K30" i="8" s="1"/>
  <c r="I31" i="8"/>
  <c r="K31" i="8" s="1"/>
  <c r="I32" i="8"/>
  <c r="K32" i="8" s="1"/>
  <c r="I33" i="8"/>
  <c r="K33" i="8" s="1"/>
  <c r="I34" i="8"/>
  <c r="K34" i="8" s="1"/>
  <c r="I35" i="8"/>
  <c r="K35" i="8" s="1"/>
  <c r="I36" i="8"/>
  <c r="K36" i="8" s="1"/>
  <c r="I37" i="8"/>
  <c r="K37" i="8" s="1"/>
  <c r="I38" i="8"/>
  <c r="K38" i="8" s="1"/>
  <c r="I39" i="8"/>
  <c r="K39" i="8" s="1"/>
  <c r="I40" i="8"/>
  <c r="K40" i="8" s="1"/>
  <c r="I41" i="8"/>
  <c r="K41" i="8" s="1"/>
  <c r="I42" i="8"/>
  <c r="K42" i="8" s="1"/>
  <c r="I43" i="8"/>
  <c r="K43" i="8" s="1"/>
  <c r="I44" i="8"/>
  <c r="K44" i="8" s="1"/>
  <c r="I46" i="8"/>
  <c r="K46" i="8" s="1"/>
  <c r="I47" i="8"/>
  <c r="K47" i="8" s="1"/>
  <c r="I48" i="8"/>
  <c r="K48" i="8" s="1"/>
  <c r="I49" i="8"/>
  <c r="K49" i="8" s="1"/>
  <c r="I50" i="8"/>
  <c r="K50" i="8" s="1"/>
  <c r="I52" i="8"/>
  <c r="K52" i="8" s="1"/>
  <c r="I53" i="8"/>
  <c r="K53" i="8" s="1"/>
  <c r="I54" i="8"/>
  <c r="K54" i="8" s="1"/>
  <c r="I55" i="8"/>
  <c r="K55" i="8" s="1"/>
  <c r="I56" i="8"/>
  <c r="K56" i="8" s="1"/>
  <c r="I57" i="8"/>
  <c r="K57" i="8" s="1"/>
  <c r="I58" i="8"/>
  <c r="K58" i="8" s="1"/>
  <c r="I59" i="8"/>
  <c r="K59" i="8" s="1"/>
  <c r="I60" i="8"/>
  <c r="K60" i="8" s="1"/>
  <c r="I61" i="8"/>
  <c r="K61" i="8" s="1"/>
  <c r="I62" i="8"/>
  <c r="K62" i="8" s="1"/>
  <c r="I63" i="8"/>
  <c r="K63" i="8" s="1"/>
  <c r="I64" i="8"/>
  <c r="K64" i="8" s="1"/>
  <c r="I65" i="8"/>
  <c r="K65" i="8" s="1"/>
  <c r="I66" i="8"/>
  <c r="K66" i="8" s="1"/>
  <c r="I67" i="8"/>
  <c r="K67" i="8" s="1"/>
  <c r="I68" i="8"/>
  <c r="K68" i="8" s="1"/>
  <c r="I69" i="8"/>
  <c r="K69" i="8" s="1"/>
  <c r="I70" i="8"/>
  <c r="K70" i="8" s="1"/>
  <c r="I71" i="8"/>
  <c r="K71" i="8" s="1"/>
  <c r="I72" i="8"/>
  <c r="K72" i="8" s="1"/>
  <c r="I73" i="8"/>
  <c r="K73" i="8" s="1"/>
  <c r="I74" i="8"/>
  <c r="K74" i="8" s="1"/>
  <c r="I75" i="8"/>
  <c r="K75" i="8" s="1"/>
  <c r="I76" i="8"/>
  <c r="K76" i="8" s="1"/>
  <c r="I77" i="8"/>
  <c r="K77" i="8" s="1"/>
  <c r="I78" i="8"/>
  <c r="K78" i="8" s="1"/>
  <c r="I79" i="8"/>
  <c r="K79" i="8" s="1"/>
  <c r="I80" i="8"/>
  <c r="K80" i="8" s="1"/>
  <c r="I81" i="8"/>
  <c r="K81" i="8" s="1"/>
  <c r="I82" i="8"/>
  <c r="K82" i="8" s="1"/>
  <c r="I83" i="8"/>
  <c r="K83" i="8" s="1"/>
  <c r="I85" i="8"/>
  <c r="K85" i="8" s="1"/>
  <c r="I86" i="8"/>
  <c r="K86" i="8" s="1"/>
  <c r="I87" i="8"/>
  <c r="K87" i="8" s="1"/>
  <c r="I88" i="8"/>
  <c r="K88" i="8" s="1"/>
  <c r="I89" i="8"/>
  <c r="K89" i="8" s="1"/>
  <c r="I90" i="8"/>
  <c r="K90" i="8" s="1"/>
  <c r="I91" i="8"/>
  <c r="K91" i="8" s="1"/>
  <c r="I92" i="8"/>
  <c r="K92" i="8" s="1"/>
  <c r="I93" i="8"/>
  <c r="K93" i="8" s="1"/>
  <c r="I94" i="8"/>
  <c r="K94" i="8" s="1"/>
  <c r="I96" i="8"/>
  <c r="K96" i="8" s="1"/>
  <c r="I98" i="8"/>
  <c r="K98" i="8" s="1"/>
  <c r="I99" i="8"/>
  <c r="K99" i="8" s="1"/>
  <c r="I100" i="8"/>
  <c r="K100" i="8" s="1"/>
  <c r="I101" i="8"/>
  <c r="K101" i="8" s="1"/>
  <c r="I103" i="8"/>
  <c r="K103" i="8" s="1"/>
  <c r="I104" i="8"/>
  <c r="K104" i="8" s="1"/>
  <c r="I105" i="8"/>
  <c r="K105" i="8" s="1"/>
  <c r="I106" i="8"/>
  <c r="K106" i="8" s="1"/>
  <c r="I107" i="8"/>
  <c r="K107" i="8" s="1"/>
  <c r="I108" i="8"/>
  <c r="K108" i="8" s="1"/>
  <c r="I109" i="8"/>
  <c r="K109" i="8" s="1"/>
  <c r="I110" i="8"/>
  <c r="K110" i="8" s="1"/>
  <c r="I111" i="8"/>
  <c r="K111" i="8" s="1"/>
  <c r="I112" i="8"/>
  <c r="K112" i="8" s="1"/>
  <c r="I113" i="8"/>
  <c r="K113" i="8" s="1"/>
  <c r="I114" i="8"/>
  <c r="K114" i="8" s="1"/>
  <c r="I115" i="8"/>
  <c r="K115" i="8" s="1"/>
  <c r="I117" i="8"/>
  <c r="K117" i="8" s="1"/>
  <c r="I118" i="8"/>
  <c r="K118" i="8" s="1"/>
  <c r="I120" i="8"/>
  <c r="K120" i="8" s="1"/>
  <c r="I121" i="8"/>
  <c r="K121" i="8" s="1"/>
  <c r="I122" i="8"/>
  <c r="K122" i="8" s="1"/>
  <c r="I124" i="8"/>
  <c r="K124" i="8" s="1"/>
  <c r="I125" i="8"/>
  <c r="K125" i="8" s="1"/>
  <c r="I127" i="8"/>
  <c r="K127" i="8" s="1"/>
  <c r="I128" i="8"/>
  <c r="K128" i="8" s="1"/>
  <c r="I129" i="8"/>
  <c r="K129" i="8" s="1"/>
  <c r="I131" i="8"/>
  <c r="K131" i="8" s="1"/>
  <c r="I133" i="8"/>
  <c r="K133" i="8" s="1"/>
  <c r="I134" i="8"/>
  <c r="K134" i="8" s="1"/>
  <c r="L133" i="8" l="1"/>
  <c r="L127" i="8"/>
  <c r="L121" i="8"/>
  <c r="L115" i="8"/>
  <c r="L109" i="8"/>
  <c r="L103" i="8"/>
  <c r="L91" i="8"/>
  <c r="L85" i="8"/>
  <c r="L79" i="8"/>
  <c r="L73" i="8"/>
  <c r="L67" i="8"/>
  <c r="L61" i="8"/>
  <c r="L55" i="8"/>
  <c r="L49" i="8"/>
  <c r="L43" i="8"/>
  <c r="L37" i="8"/>
  <c r="L31" i="8"/>
  <c r="L25" i="8"/>
  <c r="L19" i="8"/>
  <c r="L13" i="8"/>
  <c r="L7" i="8"/>
  <c r="L131" i="8"/>
  <c r="L125" i="8"/>
  <c r="L113" i="8"/>
  <c r="L107" i="8"/>
  <c r="L101" i="8"/>
  <c r="L89" i="8"/>
  <c r="L83" i="8"/>
  <c r="L77" i="8"/>
  <c r="L71" i="8"/>
  <c r="L65" i="8"/>
  <c r="L59" i="8"/>
  <c r="L53" i="8"/>
  <c r="L47" i="8"/>
  <c r="L41" i="8"/>
  <c r="L35" i="8"/>
  <c r="L29" i="8"/>
  <c r="L17" i="8"/>
  <c r="L11" i="8"/>
  <c r="L5" i="8"/>
  <c r="L129" i="8"/>
  <c r="L117" i="8"/>
  <c r="L111" i="8"/>
  <c r="L105" i="8"/>
  <c r="L99" i="8"/>
  <c r="L93" i="8"/>
  <c r="L87" i="8"/>
  <c r="L81" i="8"/>
  <c r="L75" i="8"/>
  <c r="L69" i="8"/>
  <c r="L63" i="8"/>
  <c r="L57" i="8"/>
  <c r="L39" i="8"/>
  <c r="L33" i="8"/>
  <c r="L27" i="8"/>
  <c r="L21" i="8"/>
  <c r="L15" i="8"/>
  <c r="L9" i="8"/>
  <c r="L134" i="8"/>
  <c r="L122" i="8"/>
  <c r="L118" i="8"/>
  <c r="L114" i="8"/>
  <c r="L110" i="8"/>
  <c r="L106" i="8"/>
  <c r="L98" i="8"/>
  <c r="L94" i="8"/>
  <c r="L90" i="8"/>
  <c r="L86" i="8"/>
  <c r="L82" i="8"/>
  <c r="L78" i="8"/>
  <c r="L74" i="8"/>
  <c r="L70" i="8"/>
  <c r="L66" i="8"/>
  <c r="L62" i="8"/>
  <c r="L58" i="8"/>
  <c r="L54" i="8"/>
  <c r="L50" i="8"/>
  <c r="L46" i="8"/>
  <c r="L42" i="8"/>
  <c r="L38" i="8"/>
  <c r="L34" i="8"/>
  <c r="L30" i="8"/>
  <c r="L26" i="8"/>
  <c r="L22" i="8"/>
  <c r="L18" i="8"/>
  <c r="L14" i="8"/>
  <c r="L10" i="8"/>
  <c r="L6" i="8"/>
  <c r="L120" i="8"/>
  <c r="L112" i="8"/>
  <c r="L104" i="8"/>
  <c r="L96" i="8"/>
  <c r="L92" i="8"/>
  <c r="L88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L24" i="8"/>
  <c r="L20" i="8"/>
  <c r="L16" i="8"/>
  <c r="L12" i="8"/>
  <c r="L8" i="8"/>
  <c r="L4" i="8"/>
  <c r="L128" i="8"/>
  <c r="L124" i="8"/>
  <c r="L108" i="8"/>
  <c r="L100" i="8"/>
</calcChain>
</file>

<file path=xl/sharedStrings.xml><?xml version="1.0" encoding="utf-8"?>
<sst xmlns="http://schemas.openxmlformats.org/spreadsheetml/2006/main" count="573" uniqueCount="387">
  <si>
    <t>Lp.</t>
  </si>
  <si>
    <t>Indeks</t>
  </si>
  <si>
    <t>Nazwa tśm</t>
  </si>
  <si>
    <t>Numer katalogowy</t>
  </si>
  <si>
    <t>JM</t>
  </si>
  <si>
    <t>Ilość</t>
  </si>
  <si>
    <t>szt.</t>
  </si>
  <si>
    <t>STORCZYK</t>
  </si>
  <si>
    <t>6220PL1079431</t>
  </si>
  <si>
    <t>Lampka kontrolna 220V</t>
  </si>
  <si>
    <t>b/d</t>
  </si>
  <si>
    <t>6020PL1597517</t>
  </si>
  <si>
    <t>Patchord simplex ST-ST 2m</t>
  </si>
  <si>
    <t>Patchord simplex ST-ST 2,5m</t>
  </si>
  <si>
    <t>Patchord simplex ST-ST 3m</t>
  </si>
  <si>
    <t>4140PL1079090</t>
  </si>
  <si>
    <t>Wentylator DC24V KD2406PHS2</t>
  </si>
  <si>
    <t>5935PL1148042</t>
  </si>
  <si>
    <t>Gniazdo antenowe N</t>
  </si>
  <si>
    <t>6240PL0595126</t>
  </si>
  <si>
    <t>Świetlówka miniaturowa</t>
  </si>
  <si>
    <t>5999PL2216099</t>
  </si>
  <si>
    <t>usczelka elektromagnetyczna</t>
  </si>
  <si>
    <t>97-0500-01</t>
  </si>
  <si>
    <t>m</t>
  </si>
  <si>
    <t>5999PL1559004</t>
  </si>
  <si>
    <t>97-0614-02</t>
  </si>
  <si>
    <t>5330PL1227658</t>
  </si>
  <si>
    <t xml:space="preserve">uszczelka gumowa do dżwi </t>
  </si>
  <si>
    <t>5330PL2272019</t>
  </si>
  <si>
    <t>uszczelka gumowa do włazów</t>
  </si>
  <si>
    <t>5342PL0349255</t>
  </si>
  <si>
    <t xml:space="preserve">TPZ / płyta nośna / Korpus </t>
  </si>
  <si>
    <t>79.24.10.00</t>
  </si>
  <si>
    <t>Nit miedziany zrywalny  3X10mm</t>
  </si>
  <si>
    <t>Moduł KMB do KX-30/PCM/P2</t>
  </si>
  <si>
    <t>Trb KP-570-08-060 00</t>
  </si>
  <si>
    <t>Moduł LCR do ŁC-480D1</t>
  </si>
  <si>
    <t>PLCR-00000-61-000</t>
  </si>
  <si>
    <t>Moduł LCR do ŁC-240A-01 NG</t>
  </si>
  <si>
    <t>PLCR-00000-61-00</t>
  </si>
  <si>
    <t>5963PL1606339</t>
  </si>
  <si>
    <t>Moduł LVR do ZZL-12E1</t>
  </si>
  <si>
    <t>PLVR-00000-33-000</t>
  </si>
  <si>
    <t>Pakiet KXZ do KX 30</t>
  </si>
  <si>
    <t>Trb-KX430-02-03-040-00</t>
  </si>
  <si>
    <t>Moduł zewu do KX 30M</t>
  </si>
  <si>
    <t>Trb-UZ170-04-010-00</t>
  </si>
  <si>
    <t>Generator kwarcowy OCXO-80P do                                 ŁC 240D Ł-24A1</t>
  </si>
  <si>
    <t xml:space="preserve">RADIOSTACJA R-3501 </t>
  </si>
  <si>
    <t>5935PL0131017</t>
  </si>
  <si>
    <t>GNIAZDO ANTENOWE 1158-6935-020</t>
  </si>
  <si>
    <t>1158-6935-020</t>
  </si>
  <si>
    <t>5998PL1292393</t>
  </si>
  <si>
    <t>BLOK PRZEŁĄCZNIKÓW 3521-4000-1</t>
  </si>
  <si>
    <t>3521-4000-1</t>
  </si>
  <si>
    <t>5985PL0096941</t>
  </si>
  <si>
    <t>ANTENA TAŚMOWA 530MM</t>
  </si>
  <si>
    <t>WT-3581.02</t>
  </si>
  <si>
    <t>5820PL1769780</t>
  </si>
  <si>
    <t>BLOK W CZ.   3521-1000/1</t>
  </si>
  <si>
    <t>3521-1000/1</t>
  </si>
  <si>
    <t>5950PL0986134</t>
  </si>
  <si>
    <t>TRANSFORMATOR TS 50/47CP</t>
  </si>
  <si>
    <t>5935PL1751588</t>
  </si>
  <si>
    <t>WTYK NEUTRIX NL 2Fx 2PiN</t>
  </si>
  <si>
    <t>RADIOTELEFON MOTOROLA GP- 340</t>
  </si>
  <si>
    <t>5985PL0919879</t>
  </si>
  <si>
    <t>RADIOTELEFON MOTOROLA GM - 360</t>
  </si>
  <si>
    <t>5965PL0220315</t>
  </si>
  <si>
    <t>MIKROFON MDRMN4026</t>
  </si>
  <si>
    <t>MDRMN4026</t>
  </si>
  <si>
    <t>5820PL0895805</t>
  </si>
  <si>
    <t>PŁYTA GŁÓWNA 8485908Z04</t>
  </si>
  <si>
    <t>8485908Z04</t>
  </si>
  <si>
    <t>6130PL0771034</t>
  </si>
  <si>
    <t>ZASILACZ SIECIOWY HPN4007</t>
  </si>
  <si>
    <t>HPN4007</t>
  </si>
  <si>
    <t>5961PL0895800</t>
  </si>
  <si>
    <t>TRANZYSTOR 4886136B01</t>
  </si>
  <si>
    <t>4886136B01</t>
  </si>
  <si>
    <t>5998PL1699037</t>
  </si>
  <si>
    <t>PŁYTA ZESPOŁU KORO.MOTOROLA GLN7353C</t>
  </si>
  <si>
    <t>RAB4004ARB</t>
  </si>
  <si>
    <t>5975PL1923282</t>
  </si>
  <si>
    <t>ZESTAW PŁYTY CZOŁOWEJ R61705706AB</t>
  </si>
  <si>
    <t>R61705706AB</t>
  </si>
  <si>
    <t>5985PL0649831</t>
  </si>
  <si>
    <t>ANTENA LB 3088D/4E-GPS-3V</t>
  </si>
  <si>
    <t>1159-2280-020</t>
  </si>
  <si>
    <t>5996pl0769105</t>
  </si>
  <si>
    <t>WZMACNIACZ MOCY WZM 126AP</t>
  </si>
  <si>
    <t>WZM 126AP</t>
  </si>
  <si>
    <t>5985PL1476546</t>
  </si>
  <si>
    <t>ANTENA ANT-210</t>
  </si>
  <si>
    <t>KK-ANT210-01</t>
  </si>
  <si>
    <t>5920PL0562210</t>
  </si>
  <si>
    <t>BEZPIECZNIK 16A  HA39</t>
  </si>
  <si>
    <t>99170897</t>
  </si>
  <si>
    <t>5995PL0739526</t>
  </si>
  <si>
    <t>Przewód koncecentryczny W20 komplet</t>
  </si>
  <si>
    <t>61008157AA</t>
  </si>
  <si>
    <t>5995PL0739373</t>
  </si>
  <si>
    <t>Przewód koncecentryczny W35 komplet</t>
  </si>
  <si>
    <t>5623957A</t>
  </si>
  <si>
    <t>5995PL0739362</t>
  </si>
  <si>
    <t>Przewód koncecentryczny W40 komplet</t>
  </si>
  <si>
    <t>61209262AA</t>
  </si>
  <si>
    <t>5995PL0739366</t>
  </si>
  <si>
    <t>Przewód koncecentryczny W452 komplet</t>
  </si>
  <si>
    <t>5623959A</t>
  </si>
  <si>
    <t>5995PL0739354</t>
  </si>
  <si>
    <t>Przewód W12</t>
  </si>
  <si>
    <t>61645896AA</t>
  </si>
  <si>
    <t>5995PL0739330</t>
  </si>
  <si>
    <t>Przewód W46</t>
  </si>
  <si>
    <t>61645901AA</t>
  </si>
  <si>
    <t>5995PL1243445</t>
  </si>
  <si>
    <t>Przewód W130</t>
  </si>
  <si>
    <t>61645898AA</t>
  </si>
  <si>
    <t>5995PL0739347</t>
  </si>
  <si>
    <t>Przewód W231</t>
  </si>
  <si>
    <t>61645900AA</t>
  </si>
  <si>
    <t>5995PL0739358</t>
  </si>
  <si>
    <t>Przewód W232</t>
  </si>
  <si>
    <t>61645897AA</t>
  </si>
  <si>
    <t>5995PL0739344</t>
  </si>
  <si>
    <t>Przewód W451</t>
  </si>
  <si>
    <t>61645899AA</t>
  </si>
  <si>
    <t>Bezpiecznik F1</t>
  </si>
  <si>
    <t>91790213 / 0034-6923 / F0240</t>
  </si>
  <si>
    <t>6130PL1256123</t>
  </si>
  <si>
    <t>PRZETWORNICA AC-DC CONVERTER
(KONWERTER AC/DC LT 1240-7Z)</t>
  </si>
  <si>
    <t>LT1240-7Z AC 85 255V/3A</t>
  </si>
  <si>
    <t>6130PL1584444</t>
  </si>
  <si>
    <t>PRZETWORNICA DC/DC TEN 30-2412 TRACO POWER IN 18-36V ONT 12V/250mA</t>
  </si>
  <si>
    <t>18-36V ONT 12V/250mA</t>
  </si>
  <si>
    <t>5962PL0534235</t>
  </si>
  <si>
    <t>UKŁAD SCALONY LM358D</t>
  </si>
  <si>
    <t>5980PL0975468</t>
  </si>
  <si>
    <t>WYŚWIETLACZ LED EASY920G</t>
  </si>
  <si>
    <t xml:space="preserve">LCD DIGITAL PANEL METER </t>
  </si>
  <si>
    <t>5980PL1266764</t>
  </si>
  <si>
    <t>WYŚWIETLACZ LED SA03-11HWA</t>
  </si>
  <si>
    <t>5980PL1808909</t>
  </si>
  <si>
    <t>WYŚWIETLACZ LED1-AS-40011DMR-B</t>
  </si>
  <si>
    <t>5945PL1974554</t>
  </si>
  <si>
    <t>PRZEKAŹNIK KISSLING 26.72.01</t>
  </si>
  <si>
    <t>5930PL1580394</t>
  </si>
  <si>
    <t>PRZEŁĄCZNIK MTS-213</t>
  </si>
  <si>
    <t>6145PL0912195</t>
  </si>
  <si>
    <t>1235 55-089-40</t>
  </si>
  <si>
    <t>5995PL0704543</t>
  </si>
  <si>
    <t>Kabel</t>
  </si>
  <si>
    <t>10181-9823-150</t>
  </si>
  <si>
    <t>5995PL1250656</t>
  </si>
  <si>
    <t>12020-14600A025</t>
  </si>
  <si>
    <t>5998PL0225376</t>
  </si>
  <si>
    <t>Panel wyświetlacza KDU</t>
  </si>
  <si>
    <t>10511-1300-03</t>
  </si>
  <si>
    <t>5985PL1623086</t>
  </si>
  <si>
    <t xml:space="preserve">Sprzęgacz antenowy </t>
  </si>
  <si>
    <t>RF-5382H-CU001</t>
  </si>
  <si>
    <t>RADIOSTACJA RRC 9200</t>
  </si>
  <si>
    <t>5920PL1625440</t>
  </si>
  <si>
    <t>BEZPIECZNIK 10A/250V</t>
  </si>
  <si>
    <t>5305PL0349144</t>
  </si>
  <si>
    <t xml:space="preserve">Śruba imbusowa M3x10 12,9 </t>
  </si>
  <si>
    <t>5305PL1220904</t>
  </si>
  <si>
    <t xml:space="preserve">Śruba imbusowa M3x16 12,9 </t>
  </si>
  <si>
    <t>5965PL0753326</t>
  </si>
  <si>
    <t>Głośnik</t>
  </si>
  <si>
    <t xml:space="preserve">Wyświetlacz </t>
  </si>
  <si>
    <t>Zasilacz MOTOROLA 14V 1A</t>
  </si>
  <si>
    <t>Telefon Stelitarny IRIDIUM 9575</t>
  </si>
  <si>
    <t>KIESZEŃ DO GPS AN/PSN 13B</t>
  </si>
  <si>
    <t>SYSTEMY ALARMOWE NA POJAZDACH</t>
  </si>
  <si>
    <t>6350PL1015466</t>
  </si>
  <si>
    <t>CENTRALA ALARMOWA INTEGRA  32</t>
  </si>
  <si>
    <t>6350PL2173475</t>
  </si>
  <si>
    <t>MANIPULATOR- KLAWIATURA INT KLCD</t>
  </si>
  <si>
    <t>6350PL1953024</t>
  </si>
  <si>
    <t>SYGNALIZATOR AKUSTYCZNO- OPTYCZNY SPL 2010</t>
  </si>
  <si>
    <t>6350PL1282900</t>
  </si>
  <si>
    <t xml:space="preserve">WEWNĘTRZNE CZUJKI  DUALNE </t>
  </si>
  <si>
    <t>5935PL0464565</t>
  </si>
  <si>
    <t>5820PL0131141</t>
  </si>
  <si>
    <t>5985PL0671679</t>
  </si>
  <si>
    <t>5342PL0219408</t>
  </si>
  <si>
    <t>5985PL0577711</t>
  </si>
  <si>
    <t xml:space="preserve">Antena ANT-210 </t>
  </si>
  <si>
    <t>6130PL0133319</t>
  </si>
  <si>
    <t>02730.0000.3</t>
  </si>
  <si>
    <t>8145PL0577730</t>
  </si>
  <si>
    <t>odciąg masztu na zwijaku</t>
  </si>
  <si>
    <t>5985PL1627250</t>
  </si>
  <si>
    <t>5995PL1232720</t>
  </si>
  <si>
    <t>linka uziemiająca 3000mm</t>
  </si>
  <si>
    <t>8145PL0131003</t>
  </si>
  <si>
    <t>FUTERAŁ 06614/1 R-3501</t>
  </si>
  <si>
    <t>06614.0000.1</t>
  </si>
  <si>
    <t>5965PL1308878</t>
  </si>
  <si>
    <t>GŁOŚNIK 36CS16FN-M50BD</t>
  </si>
  <si>
    <t>GNIAZDO WTYKOWE R284F0625001</t>
  </si>
  <si>
    <t>ZESPÓŁ WYŚWIETLACZA 3521-0110-1</t>
  </si>
  <si>
    <t>5965PL0036392</t>
  </si>
  <si>
    <t>GŁOŚNIK 0,5W 8Q 36CS0BF-M50BD</t>
  </si>
  <si>
    <t>5985PL0131095</t>
  </si>
  <si>
    <t>PRĘT ANTENOWY ANTENY 3581/3 3581-1000-1</t>
  </si>
  <si>
    <t>5330PL0554391</t>
  </si>
  <si>
    <t>USZCZELKA D-1620-581-1</t>
  </si>
  <si>
    <t>5330PL0131121</t>
  </si>
  <si>
    <t>USZCZELKA D-1680-530-2</t>
  </si>
  <si>
    <t xml:space="preserve"> 5935PL0131058</t>
  </si>
  <si>
    <t>ŁĄCZNIK MINIATUROWY 8354532</t>
  </si>
  <si>
    <t>5998PL0130976</t>
  </si>
  <si>
    <t>BLOK 3521-8000-1</t>
  </si>
  <si>
    <t>5820PL0464567</t>
  </si>
  <si>
    <t>ZESTAW ZZ3522-2000-1</t>
  </si>
  <si>
    <t>5905PL0019951</t>
  </si>
  <si>
    <t>TERMISTOR NTC-110 10K 10%</t>
  </si>
  <si>
    <t>5998PL1292383</t>
  </si>
  <si>
    <t>BLOK PRZEŁĄCZNIKÓW 3522-4001-1</t>
  </si>
  <si>
    <t>5935PL1087003</t>
  </si>
  <si>
    <t>WTYK 62GB-16F-8-2P</t>
  </si>
  <si>
    <t>GNIAZDO 62GB-16F-8-2SN</t>
  </si>
  <si>
    <t>Antena zapasowa  do GP-340</t>
  </si>
  <si>
    <t>Klips NTN5533/NTN5533A</t>
  </si>
  <si>
    <t>NTN5533/NTN5533A</t>
  </si>
  <si>
    <t>ANTENA STROJONA NAB6064B</t>
  </si>
  <si>
    <t>ANTENA ANT-210 KK-ANT-210-01</t>
  </si>
  <si>
    <t>KK-ANT 210.01</t>
  </si>
  <si>
    <t>PLECAK POR-216R 1159-2292-016</t>
  </si>
  <si>
    <t xml:space="preserve">  1159.2292.016</t>
  </si>
  <si>
    <t>5965PL2244137</t>
  </si>
  <si>
    <t>MIKROTELEFON COT 207-14R</t>
  </si>
  <si>
    <t xml:space="preserve"> COT 207-14R</t>
  </si>
  <si>
    <t>RADIOSTACJA RRC-9211</t>
  </si>
  <si>
    <t xml:space="preserve"> 1159-2280-022</t>
  </si>
  <si>
    <t>Plecak POR-216R</t>
  </si>
  <si>
    <t>1159.2292.016</t>
  </si>
  <si>
    <t>Plecak do przenoszenia radiostacji RRC 9200</t>
  </si>
  <si>
    <t>5985PL0078344</t>
  </si>
  <si>
    <t>ANTENA ANT-181 WT-97-ANT-181</t>
  </si>
  <si>
    <t>WT-97/ANT 181</t>
  </si>
  <si>
    <t>Urządzenie ładujące 02730/3</t>
  </si>
  <si>
    <t>5985PL0078353</t>
  </si>
  <si>
    <t>ANTENA ANT-181R WT-97-ANT181R</t>
  </si>
  <si>
    <t xml:space="preserve">ZWD-3 </t>
  </si>
  <si>
    <t xml:space="preserve"> 5830PL0644843</t>
  </si>
  <si>
    <t>TELEFON CZOŁGOWY R-124</t>
  </si>
  <si>
    <t>5998PL0079630</t>
  </si>
  <si>
    <t>PŁYTKA 31 IW3-656-014</t>
  </si>
  <si>
    <t>do R-123</t>
  </si>
  <si>
    <t>5996PL0283620</t>
  </si>
  <si>
    <t>WZMACNIACZ LARYNGOFONOWY ZF2=032-065</t>
  </si>
  <si>
    <t>ADK-11</t>
  </si>
  <si>
    <t>5998PL0071471</t>
  </si>
  <si>
    <t>Blok zasilania 42-087-005</t>
  </si>
  <si>
    <t>5999PL0141710</t>
  </si>
  <si>
    <t>Sprzęgacz antenowy w pokrowcu</t>
  </si>
  <si>
    <t>ZWDSz, ZWD-1</t>
  </si>
  <si>
    <t>5985PL0902518</t>
  </si>
  <si>
    <t xml:space="preserve">Antena X-WINGS SATCOM </t>
  </si>
  <si>
    <t>12006-9001-01</t>
  </si>
  <si>
    <t>BATERIE I AKUMULATORY</t>
  </si>
  <si>
    <t>6140PL0878259</t>
  </si>
  <si>
    <t>Akumulator EUROPOWER EP33-12 12V 33AH</t>
  </si>
  <si>
    <t>6140PL1202744</t>
  </si>
  <si>
    <t>Akumulator żelowy A512/120</t>
  </si>
  <si>
    <t>6140PL1974276</t>
  </si>
  <si>
    <t>Akumulator EUROPAWER EPS 33-12 12V 33Ah</t>
  </si>
  <si>
    <t>6140PL1637160</t>
  </si>
  <si>
    <t>Akumulator żelowy EXIDE ES1600 12V/140AH</t>
  </si>
  <si>
    <t>6140PL0975778</t>
  </si>
  <si>
    <t>Akumulator żelowy A512/30G6 12V/30AH</t>
  </si>
  <si>
    <t>6140PL1725092</t>
  </si>
  <si>
    <t>Akumulator ACUMAX AMG 100-12 12v/50AH</t>
  </si>
  <si>
    <t>6140PL1889262</t>
  </si>
  <si>
    <t>Akumulator POWERBAT CBE100-12  12V/100AH</t>
  </si>
  <si>
    <t>6140PL0766946</t>
  </si>
  <si>
    <t>ZASILACZ AKUMULATOROWY 3571/2</t>
  </si>
  <si>
    <t>WT-3571/2.02</t>
  </si>
  <si>
    <t>6140PL1591446</t>
  </si>
  <si>
    <t>ZASILACZ AKUMULATOROWY 3571/4</t>
  </si>
  <si>
    <t>KK-3571/4,01</t>
  </si>
  <si>
    <t>6140PL1567957</t>
  </si>
  <si>
    <t>AKUMULATOR ALI-143</t>
  </si>
  <si>
    <t>6140PL0167018</t>
  </si>
  <si>
    <t>PAKIET AKUMULATORÓW VED4,5-12X1</t>
  </si>
  <si>
    <t>6140PL0130102</t>
  </si>
  <si>
    <t>Akumulator ALI-116-R</t>
  </si>
  <si>
    <t>TAŚMA PLECIONKA MIEDZIANA DO UZIEMIENIA 25MM
(PLECIONKA UZIEMIAJĄCA TYP1235 55-089-40)</t>
  </si>
  <si>
    <t>bezpiecznik topikowy 5x20 mm.  4- A</t>
  </si>
  <si>
    <t>1159-2270-002</t>
  </si>
  <si>
    <t>1158-7903-017</t>
  </si>
  <si>
    <t>5963PL1646440</t>
  </si>
  <si>
    <t>5963PL0757524</t>
  </si>
  <si>
    <t>5963PL1606326</t>
  </si>
  <si>
    <t>5963PL0761579</t>
  </si>
  <si>
    <t>Cerwony odciąg na zwijaku z wyposażenia masztu EXA 141/24-5,7.
Zastosowanie:Aparatownie cyfrowe RWŁC-10/T.</t>
  </si>
  <si>
    <t>LINKA UZIEMIAJĄCA O DŁUGOŚCI 3000MM MIEDZIANA Z DWIEMA KOŃCÓWKAMI Z
BLACHY W KSZTAŁCIE HACZYKA.</t>
  </si>
  <si>
    <t xml:space="preserve"> Futerał 06614/1 R-3501;
 występuje też pod nr kat.2272-9206-016;
 stosowany do radiostacji doręcznej UKF typu R-350</t>
  </si>
  <si>
    <t xml:space="preserve">  stosowany do rdst.typu R-3501</t>
  </si>
  <si>
    <t xml:space="preserve">  Głośnik 0,5W 8Q 36CS0BF-M50BD.
  Przeznaczony do radiostacji R-3501</t>
  </si>
  <si>
    <t xml:space="preserve">  Pręt antenowy anteny 3581/3 3581-1000-1.
  Stosowany do anteny radiostacji typu R-3501.</t>
  </si>
  <si>
    <t xml:space="preserve"> Uszczelka D-1620-581-1.
 Nr rysunku: D-1620-581-1.
 Produkt występuje między innymi w zespole pokrywki radiostacji 3501.
 Podstawa: Instrukcja serwisowa IS96/3501. Zestaw eksploatacyjny 3501.</t>
  </si>
  <si>
    <t xml:space="preserve"> uszczelka;
 element stosowany w aparaturze
 radiostacji przenośnej UKF
 typu R-3501;</t>
  </si>
  <si>
    <t>Łącznik miniaturowy 8354532.
Stosowany do radiostacji typu R-3501.</t>
  </si>
  <si>
    <t xml:space="preserve"> Blok 3521-8000-1.
 Blok gniazda, stosowany w radiostacji typu R-3501.</t>
  </si>
  <si>
    <t xml:space="preserve">  Termistor NTC-110 10K 10%.</t>
  </si>
  <si>
    <t>Wtyk 2-pinowy montowany na kabel, do złącza 62GB-16F-8-2SN.</t>
  </si>
  <si>
    <t>Antena zapasowa do radiotelefonu GP-340 firmy MOTOROLA.
Typ: PMAD 4013A.</t>
  </si>
  <si>
    <t xml:space="preserve"> Podzespoły stosowane w radiotelefonie przenośnym
 typu MOTOROLA P-200.
 klips (zaczep do paska nośnego).</t>
  </si>
  <si>
    <t>Antena strojona NAB6064B do radiotelefonów Motorola
typu GP-328,329,338,339,340,360,380,
typu HT-10,1250,1550,600,750,1000,
typu P-10,50,50+,PRO-5150;
Długość: 12" (ok.30cm);
Zakres częstotliwości: 30-50 MHz.</t>
  </si>
  <si>
    <t xml:space="preserve"> ANTENA ANT-210 KK-ANT 210.01.
 Antena ANT-210, stosowana w radiostacji RRC-9311AP/9211.
 Symbol katalogowy: KK-ANT 210.01</t>
  </si>
  <si>
    <t>Plecak POR-216R;
element wyposażenia przeznaczony do przenoszenia
radiostacji przenośnej typu RRc9211;
Podstawa:SI"Proces-C".</t>
  </si>
  <si>
    <t>MIKROTELEFON COT 207-14R.
WYSTĘPUJE W ZESTAWACH REMONTOWYCH PSR-A PILICA
ZAKŁADY MECHANICZNE TARNÓW NR KATALOGOWY: COT 207-14R</t>
  </si>
  <si>
    <t>Antena ANT-210 1159-2280-022;
Element wyposażenia systemu antenowego radiostacji przenośnej typu RRC-
9211.
Podstawa: SI Proces-C.</t>
  </si>
  <si>
    <t>ANTENA ANT-181 WT-97-ANT-181.
STOSOWANA JEST W RADIOSTACJI TYPU 9200-3.
Stary indeks materiałowy pochodzi z SI PROCES.</t>
  </si>
  <si>
    <t>Urządzenie ładujące 02730/3;
PRZEZNACZENIE:
Urządzenie ładujące 02730/3 przeznaczone jest do ładowania zasilaczy
akumulatorowych zasilających radiostacje plecakowe RRC9211 oraz
RRC9200.Instalowane może być w różnego typu pojazdach kołowych i
gąsiennicowych oraz w tymczasowych pomieszczeniach i ukryciach.
OPIS URZĄDZENIA:
Urządzenie ładujące 02730/3 umożliwia ładowanie jednego zasilacza
akumulatorowego litowo-jonowego typu BA-685 lub ALI-143 lub ładowanie i
kondycjonowanie jednego zasilacza akumulatorowego niklowo-kadmowego
ALI-116R.
Urządzenie może być zasilane z sieci pokładowej prądu stałego o napięciu
znamionowym 12V,24V i 27V z biegunem ujemnym na masie oraz w zestawie z
zasilaczem 0206/3 z sieci prądu zmiennego 230V/50Hz.
DANE TECHNICZNE:
1a.Parametry elektryczne:
- zakres napięcia zasilającego - 11 ÷ 45V(biegun ujemny połączony</t>
  </si>
  <si>
    <t>ANTENA ANT-181R WT-97-ANT181R.
NR KAT. KK-4562391A-R.
STOSOWANA JEST W RADIOSTACJI TYPU 9200-3.
PODSTAWA SI PROCES-C.</t>
  </si>
  <si>
    <t>Telefon czołgowy R-124;
przeznaczony do łączności wewnętrznej w czołgach
i wozach bojowych.
Podstawa:IM-68.</t>
  </si>
  <si>
    <t>Płytka 31 IW3-656-014;
stosowana w aparaturze radiostacji pokładowej typu R-123;
podstawa SI "Proces-C".</t>
  </si>
  <si>
    <t>WZMACNIACZ LARYNGOFONOWY ZF2-032-065
CZĘŚĆ DO TELEFONU CZOŁGOWEGO R-124
Produkcja rosyjska.</t>
  </si>
  <si>
    <t>Sprzęgacz antenowy w pokrowcu
Stosowany w rdst.pokładowej typu R-130</t>
  </si>
  <si>
    <t xml:space="preserve">Akumulator żelowy A512/120A stosowany w wozach dowodzenia i aparatowniach RWŁC.  Napięcie 12V, pojemność 120Ah, napięcie nominalne 13,8V, napięcie ładowania 14,4V, czas ładowania max 12h.
Dopuszczony do pracy na SpW wojskowym. Gwarancja producenta co najmiej 3 lata.  Instrukcja obsługi w języku polskim. </t>
  </si>
  <si>
    <t xml:space="preserve">napięcie 12V, pojemność 140Ah, 1600Wh, polaryzacja P+, długość 513mm, szerokość 223MM, wysokośc 223mm,
Dopuszczony do pracy na SpW wojskowym. Gwarancja producenta co najmiej 3 lata.  Instrukcja obsługi w języku polskim. </t>
  </si>
  <si>
    <t xml:space="preserve">Akumulator żelowy A512/30G6   12V/30Ah stosowany w wozach dowodzenia i aparatowniach RWŁC.  
Dopuszczony do pracy na SpW wojskowym. Gwarancja producenta co najmiej 3 lata.  Instrukcja obsługi w języku polskim. </t>
  </si>
  <si>
    <t xml:space="preserve">Typu AMG przeznaczony do stosowania w systemach zasilania awaryjnego w UPS, w systemach automatyki oraz jako źródło energi w urządzeniach przenośnych. Napięcie 12V, pojemność 100Ah, Nie wymaga uzupełniania wody, końcówki biegunowe:śruba M8, prąd ładowania max 30A,  długość 330mm, szerokość 173MM, wysokośc 220mm,
Dopuszczony do pracy na SpW wojskowym. Gwarancja producenta co najmiej 3 lata.  Instrukcja obsługi w języku polskim. </t>
  </si>
  <si>
    <t xml:space="preserve">Opis </t>
  </si>
  <si>
    <t>Blok przełączników 3522-4001/1.
Stosowany w radiostacji R-3501</t>
  </si>
  <si>
    <t>GNIAZDO 62GB-16F-8-2SN.
Gniazdo 2-pinowe montowane na kabel</t>
  </si>
  <si>
    <t>ANTENA TAŚMOWA TYP 3581/2 3581-0000-2. Kąt szerokości wiązki energii 78 st. w pł. pionowej. Szerokość taśmy
anteny 14-17mm. Spełnia wymogi norm NO-06-A101 i NO-06-A107.</t>
  </si>
  <si>
    <t>1158-7903-035</t>
  </si>
  <si>
    <t>Głośnik typu 36CS16FN-M50BD.
Stosowany w radiostacji Radmor typu R-3501.
Wymiar zewnętrzny - 36mm;
Impedancja - 16 OHm;
Moc - 500mW maximum 1000mW;
Zakres częstotliwości - 300-6500Hz.</t>
  </si>
  <si>
    <t>1158.6935.020</t>
  </si>
  <si>
    <t>Gniazdo wtykowe R284F0625001 - gniazdo antenowe.
Element systemu antenowego stosowany w aparaturze
nadawczo-odbiorczej radiostacji doręcznej UKF typu 3501.</t>
  </si>
  <si>
    <t>zestaw zamienny bloku sterującego;
element naprawczo wymienny stosowany w aparaturze
nadawczo odbiorczej radiostacji doręcznej UKF typu 3501;</t>
  </si>
  <si>
    <t>złącze koncentryczne EZ-400-NF-BH-X złącze żenskie 50 Ω montaż panelowy typ zaciskany.</t>
  </si>
  <si>
    <t>do radiostacji RRC-9211 FASTNET  według nr katalogu</t>
  </si>
  <si>
    <t>do radiostacji  RRC- 9200 możliwiość  zastosowania wymiennych pakietów.</t>
  </si>
  <si>
    <t xml:space="preserve">napięcie znamionowe:12V; pojemność znamionowa:33Ah; prąd ładowania max:9,9A;  ilość ogniw:6; technologia:AGM; końcówki biegunowe:śruba M6; typ obudowy:ABS UL94-HB.
Dopuszczony do pracy na SpW wojskowym. Gwarancja producenta co najmiej 3 lata.  Instrukcja obsługi w języku polskim. </t>
  </si>
  <si>
    <t xml:space="preserve">napięcie 12V, pojemność 100Ah, długość 330mm, szerokość 173MM, wysokość 218mm,
Dopuszczony do pracy na SpW wojskowym. Gwarancja producenta co najmiej 3 lata.  Instrukcja obsługi w języku polskim. </t>
  </si>
  <si>
    <t>Blok zasilania,
nr kat. 42-087-005.
Występuje w radiostacjach KF: R-130, R-130M.</t>
  </si>
  <si>
    <t xml:space="preserve"> Antena X-Wing Satcom o numerze katalogowym 12006-9001-01, stosowana
 w radiostacjach AN/PRC 117,152; AN/VRC 103,110 oraz w radiostacji Harris.
 Parametry:
 długość-48cm;
 szerokość-48cm;
 wysokość-28cm.
 Zakres częstotliowości 225-400MHz.</t>
  </si>
  <si>
    <t>nit zrywalny miedziany gr.-3 mm. , dł. 10mm.do motazu uszczelek elektromagnetycznych na RWŁC</t>
  </si>
  <si>
    <t xml:space="preserve">napięcie znamionowe:12V; pojemność znamionowa:33Ah; prąd ładowania max:9,9A; ilość ogniw:6; technologia:AGM; końcówki biegunowe:śruba M6; typ obudowy:ABS UL94-HB.
Dopuszczony do pracy na SpW wojskowym. Gwarancja producenta co najmiej 3 lata.  Instrukcja obsługi w języku polskim. </t>
  </si>
  <si>
    <t>w jednym pakiecie znajduje się 12 akumulatorów, stosowane do zasilania akumulatorowego ALI-116-R.
Dane: 
- typ NiCd
- budowa: pakiet akumulatorów 1,2V połączonych szeregowo, przygotowane do zamontowania we wspólnej obudowie z tworzywa sztucznego kompatybilnej z ALI-116-R,
- napięcie znamionowe 14,4V,
- wymiay akumulatorów 1,2V: fi=17mm x wys.51mm,
- trwałość minimum 500 cykli ładowania,
- temperatura pracy: -40 do +60 st.C.</t>
  </si>
  <si>
    <t>6140PL1514665</t>
  </si>
  <si>
    <t>Akumulator BA 685B KK-BA 685B.01.</t>
  </si>
  <si>
    <t>Akumulator stosowany w radiostacji RRC-9211</t>
  </si>
  <si>
    <t>KK-BA 885B.01</t>
  </si>
  <si>
    <t>symbol: 2235VGR</t>
  </si>
  <si>
    <t>Lampka kontrolna zielona z diodą LED 5mm na 230VAC,do aparatowni RWŁC-10. 
-średnica zewnętrzna 12mm
-średnica montażowa 10mm
-długość przewodów  30mm.</t>
  </si>
  <si>
    <t>kod produktu: STST-MM-OM2-2M SX</t>
  </si>
  <si>
    <t xml:space="preserve">wielomodowy simplexowy patchord światłowodowy. Średnica włókna 50/125 µm, typ złącza ST-ST, stosowany w wozie dowodzenia ZWD-3, długość 2m. </t>
  </si>
  <si>
    <t>kod produktu: STST-MM-OM2-2,5M SX</t>
  </si>
  <si>
    <t>kod produktu: STST-MM-OM2-3M SX</t>
  </si>
  <si>
    <t xml:space="preserve">wielomodowy simplexowy patchord światłowodowy. Średnica włókna 50/125 µm, typ złącza ST-ST, stosowany w wozie dowodzenia ZWD-3, długość 3m. </t>
  </si>
  <si>
    <t xml:space="preserve">wielomodowy simplexowy patchord światłowodowy. Średnica włókna 50/125 µm, typ złącza ST-ST, stosowany w wozie dowodzenia ZWD-3, długość 2.5m. </t>
  </si>
  <si>
    <t>Dane techniczne:  łożysko:ślizgowe, napęd :jednouzwojeniowy, bezszczotkowy silnik DC, wyprowadzenia :dwa przewody AWG26, napięcie:24V, wydajność: ok. 30 m3/h, moc 1,3 W, poziom hałasu: 31dBA</t>
  </si>
  <si>
    <t>5008-0505</t>
  </si>
  <si>
    <t>lampa fluorescencyjna mająca kształt prostej rury, średnica 16mm,  długość rury 515 mm (z trzonkami 531 mm), moc 13 W, współczynnik oddawania barw Ra=82, temperatura barwowa 2700 K, trzonek G5</t>
  </si>
  <si>
    <t xml:space="preserve">  Materiał: EPDM, Szerokość: 11,8mm, Wysokość: 13mm, Grubość panelu: max. 2mm.</t>
  </si>
  <si>
    <t>TRANSFORMATOR TS50 DO OGÓLNEGO STOSOWANIA</t>
  </si>
  <si>
    <t>system blokowania Quick-Lock, obciążenie prądowe ciągłe/chwilowe: 40 A/50 A; obciążenie napięcia: 250 V; odporność napięciowa dielektryka: 4 kVdc;</t>
  </si>
  <si>
    <t>Podwójny wzmacniacz operacyjny. Obudowa plastykowa SO-8.</t>
  </si>
  <si>
    <t xml:space="preserve">  Napięcie nominalne: 24VDC;   - prąd nominalny: 50A.,   Symbol katalogowy: 26.72.01.</t>
  </si>
  <si>
    <t>Przełącznik dźwigniowy MTS-213, 3-pozycyjny, ogólnego Podstawowe parametry: - podwójny;- obudowa DPDT 6 pinów, do lutowania przewodów;- pozycje przełącznika: ON-OFF-ON(chwilowy);- parametry pracy: 6A 125VAC, 3A 250VAC;- rezystancja styku 20mOhm;- rezystancja izolacji 500VDC, 1000MOhm;- wytrzymałość dielektryka 1500VAC, 1min;- temperatura pracy od -25 st.C do +85 st.C;- wymiary: 33x12x11 mm, waga ok. 50g.</t>
  </si>
  <si>
    <t>BEZPIECZNIK 10A/250V 0314010.HXP. TYP BEZPIECZNIKA - SZYBKI, RODZAJ BEZPIECZNIKA - CERAMICZNY, MAKSYMALNY PRĄD PRACY - 10A, MAKSYMALNE NAPIĘCIE PRACY - 250V,SPOSÓB MONTAŻU DO GNIAZDA, ROZMIARY:6,3X32MM</t>
  </si>
  <si>
    <t>WKRĘT M3X10-5.8-B FE/A4 PN-85/M-82201. Wkręt stalowy z łbem walcowym, gwint M3,długość l = 10 mm,własności mechaniczne klasy 5.8,średniodokładny (B).Stal kwasoodporna.</t>
  </si>
  <si>
    <t xml:space="preserve"> Wkręt M3x20 54CH03020N,  Wkręt do metalu typu imbus.  Dane:  -gwint:M3,  -długość:20mm.</t>
  </si>
  <si>
    <t xml:space="preserve"> Głośnik 1158-7903-017;  głośnik do mikrotelefonu COT207-14;</t>
  </si>
  <si>
    <t xml:space="preserve"> MANIPULATOR SATEL INT-KLCD-GR,  - PODŚWIETLENIE KLAWIATURY I WYŚWIETLACZA,  - DIODY LED INFORUJĄCE O STANIE SYSTEMU, - ALARMY NAPAD , POŻAR,POMOC WYWOŁYWANE Z KLAWIATURY, - 2 WEJŚCIA , - SYGNALIZACJA UTRATY ŁĄCZNOŚCI Z CENTRALĄ,
 - ŁĄCZE RS-253 DO WSPÓŁPRACY Z PROGRAMEM GUARDX, - KLASA SRODOWISKOWA II, - NAPIĘCIE ZASILANIA 12 V DC, - WYMIARY 140X126X26 MM, - POBÓR PRADU W STANIE GOTOWOŚCI 17 MA, - MAKSYMALNY POBÓR PRĄDU 101 MA,</t>
  </si>
  <si>
    <t xml:space="preserve">   - sygnalizacja akustyczna: przetwornik piezoelektryczny;  - sygnalizacja optyczna: diody LED;   - wewnętrzna osłona metalowa;   - zabezpieczenie antysabotażowe;   - klasa środowiskowa: III;   - wymiary obudowy: 298x197x90mm;   - zakres temperatur pracy: -35..+55 st.C;   - znamionowe napięcie zasilania: 12V DC;   - średni pobór prądu w czasie sygnalizacji akustycznej / optycznej:   35mA/250mA;   - masa: 1220g;   - natężenie dźwięku: 120dB;</t>
  </si>
  <si>
    <t xml:space="preserve"> Czujka dualna złożona jest z czujki mikrofalowej /MW/ i czujki na  pasywną podczerwień/PIR/. Zastosowano układy z wielopoziomową detekcją sygnału, cyfrową kontrolą kompensacji temperatury, cyfrową obróbką sygnału mikrofalowego.
 Ochrona przestrzeni w pomieszczeniach o dużym zakresie temperatury pracy. Inteligentny detektor ruchu pozwalający wyeliminować fałszywe alarmy pochodzące z jednego tylko czujnika. Zakres temperatur: od - 18st.C do +65st.C.</t>
  </si>
  <si>
    <t>TŚM wojskowe</t>
  </si>
  <si>
    <t>TŚM cywilne</t>
  </si>
  <si>
    <t>Cena jednostkowa netto
[zł]</t>
  </si>
  <si>
    <t>Wartość netto 
[zł]</t>
  </si>
  <si>
    <t>Stawka VAT 
[%]</t>
  </si>
  <si>
    <t>Wartość VAT
[zł]</t>
  </si>
  <si>
    <t>Wartość brutto
[zł]</t>
  </si>
  <si>
    <t>RADIOSTACJA  F@STNET</t>
  </si>
  <si>
    <t>ANTENY</t>
  </si>
  <si>
    <t>Sugerowany czas dostwy 
[dni]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</si>
</sst>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Arial"/>
      <family val="2"/>
      <charset val="238"/>
    </font>
    <font>
      <sz val="11"/>
      <name val="Aptos Display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2" fillId="0" borderId="0"/>
    <xf numFmtId="0" fontId="9" fillId="0" borderId="0"/>
    <xf numFmtId="0" fontId="3" fillId="0" borderId="0"/>
    <xf numFmtId="0" fontId="10" fillId="0" borderId="0"/>
    <xf numFmtId="0" fontId="11" fillId="0" borderId="0"/>
    <xf numFmtId="0" fontId="2" fillId="0" borderId="0"/>
  </cellStyleXfs>
  <cellXfs count="75">
    <xf numFmtId="0" fontId="0" fillId="0" borderId="0" xfId="0"/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3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3" applyFont="1" applyFill="1" applyBorder="1" applyAlignment="1">
      <alignment horizontal="center" vertical="center"/>
    </xf>
    <xf numFmtId="49" fontId="6" fillId="3" borderId="1" xfId="1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/>
    </xf>
    <xf numFmtId="0" fontId="5" fillId="0" borderId="0" xfId="0" applyFont="1"/>
    <xf numFmtId="0" fontId="5" fillId="0" borderId="1" xfId="0" applyFont="1" applyBorder="1" applyAlignment="1">
      <alignment wrapText="1"/>
    </xf>
    <xf numFmtId="0" fontId="6" fillId="3" borderId="1" xfId="0" applyFont="1" applyFill="1" applyBorder="1" applyAlignment="1">
      <alignment vertical="center" wrapText="1"/>
    </xf>
    <xf numFmtId="0" fontId="7" fillId="0" borderId="1" xfId="3" applyFont="1" applyFill="1" applyBorder="1" applyAlignment="1">
      <alignment vertical="center"/>
    </xf>
    <xf numFmtId="0" fontId="7" fillId="0" borderId="1" xfId="3" applyFont="1" applyFill="1" applyBorder="1" applyAlignment="1">
      <alignment vertical="center" wrapText="1"/>
    </xf>
    <xf numFmtId="0" fontId="7" fillId="3" borderId="1" xfId="3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7" fillId="3" borderId="1" xfId="3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left" vertical="center" wrapText="1"/>
    </xf>
    <xf numFmtId="0" fontId="7" fillId="3" borderId="1" xfId="3" applyFont="1" applyFill="1" applyBorder="1" applyAlignment="1">
      <alignment horizontal="left" vertical="center"/>
    </xf>
    <xf numFmtId="1" fontId="5" fillId="3" borderId="1" xfId="0" applyNumberFormat="1" applyFont="1" applyFill="1" applyBorder="1" applyAlignment="1">
      <alignment horizontal="center" vertical="center" wrapText="1"/>
    </xf>
    <xf numFmtId="1" fontId="12" fillId="3" borderId="1" xfId="2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horizontal="left" wrapText="1"/>
    </xf>
  </cellXfs>
  <cellStyles count="9">
    <cellStyle name="Excel Built-in Normal" xfId="6" xr:uid="{00000000-0005-0000-0000-000001000000}"/>
    <cellStyle name="Excel Built-in Normal 1" xfId="4" xr:uid="{00000000-0005-0000-0000-000002000000}"/>
    <cellStyle name="Normalny" xfId="0" builtinId="0"/>
    <cellStyle name="Normalny 2" xfId="1" xr:uid="{00000000-0005-0000-0000-000004000000}"/>
    <cellStyle name="Normalny 2 2" xfId="7" xr:uid="{00000000-0005-0000-0000-000005000000}"/>
    <cellStyle name="Normalny 3 2" xfId="3" xr:uid="{00000000-0005-0000-0000-000006000000}"/>
    <cellStyle name="Normalny 4" xfId="5" xr:uid="{00000000-0005-0000-0000-000007000000}"/>
    <cellStyle name="Normalny 5" xfId="8" xr:uid="{00000000-0005-0000-0000-000008000000}"/>
    <cellStyle name="Normalny_Arkusz12" xfId="2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1029F-5D17-41B6-9217-588C41EA1E27}">
  <dimension ref="A1:M134"/>
  <sheetViews>
    <sheetView tabSelected="1" workbookViewId="0">
      <pane ySplit="1" topLeftCell="A2" activePane="bottomLeft" state="frozen"/>
      <selection pane="bottomLeft" activeCell="M3" sqref="M3"/>
    </sheetView>
  </sheetViews>
  <sheetFormatPr defaultRowHeight="14.25"/>
  <cols>
    <col min="1" max="1" width="3.625" bestFit="1" customWidth="1"/>
    <col min="2" max="2" width="14.75" bestFit="1" customWidth="1"/>
    <col min="3" max="3" width="43.125" bestFit="1" customWidth="1"/>
    <col min="4" max="4" width="21.5" bestFit="1" customWidth="1"/>
    <col min="5" max="5" width="62.5" customWidth="1"/>
    <col min="6" max="6" width="5" bestFit="1" customWidth="1"/>
    <col min="7" max="7" width="3.875" bestFit="1" customWidth="1"/>
    <col min="8" max="13" width="12.625" customWidth="1"/>
  </cols>
  <sheetData>
    <row r="1" spans="1:13" ht="64.5" customHeight="1">
      <c r="A1" s="25" t="s">
        <v>0</v>
      </c>
      <c r="B1" s="25" t="s">
        <v>1</v>
      </c>
      <c r="C1" s="25" t="s">
        <v>2</v>
      </c>
      <c r="D1" s="26" t="s">
        <v>3</v>
      </c>
      <c r="E1" s="26" t="s">
        <v>330</v>
      </c>
      <c r="F1" s="25" t="s">
        <v>5</v>
      </c>
      <c r="G1" s="25" t="s">
        <v>4</v>
      </c>
      <c r="H1" s="26" t="s">
        <v>379</v>
      </c>
      <c r="I1" s="26" t="s">
        <v>380</v>
      </c>
      <c r="J1" s="26" t="s">
        <v>381</v>
      </c>
      <c r="K1" s="26" t="s">
        <v>382</v>
      </c>
      <c r="L1" s="26" t="s">
        <v>383</v>
      </c>
      <c r="M1" s="26" t="s">
        <v>386</v>
      </c>
    </row>
    <row r="2" spans="1:13" ht="15" customHeight="1">
      <c r="A2" s="63" t="s">
        <v>7</v>
      </c>
      <c r="B2" s="64"/>
      <c r="C2" s="65"/>
      <c r="D2" s="57"/>
      <c r="E2" s="56" t="s">
        <v>377</v>
      </c>
      <c r="F2" s="57"/>
      <c r="G2" s="57"/>
      <c r="H2" s="57"/>
      <c r="I2" s="57"/>
      <c r="J2" s="57"/>
      <c r="K2" s="57"/>
      <c r="L2" s="57"/>
      <c r="M2" s="57"/>
    </row>
    <row r="3" spans="1:13" ht="71.25">
      <c r="A3" s="1">
        <v>1</v>
      </c>
      <c r="B3" s="1" t="s">
        <v>8</v>
      </c>
      <c r="C3" s="31" t="s">
        <v>9</v>
      </c>
      <c r="D3" s="1" t="s">
        <v>353</v>
      </c>
      <c r="E3" s="5" t="s">
        <v>354</v>
      </c>
      <c r="F3" s="3">
        <v>10</v>
      </c>
      <c r="G3" s="2" t="s">
        <v>6</v>
      </c>
      <c r="H3" s="61"/>
      <c r="I3" s="61">
        <f>H3*F3</f>
        <v>0</v>
      </c>
      <c r="J3" s="61">
        <v>23</v>
      </c>
      <c r="K3" s="61">
        <f>I3*(J3/100)</f>
        <v>0</v>
      </c>
      <c r="L3" s="61">
        <f>I3+K3</f>
        <v>0</v>
      </c>
      <c r="M3" s="61"/>
    </row>
    <row r="4" spans="1:13" ht="42.75">
      <c r="A4" s="1">
        <v>2</v>
      </c>
      <c r="B4" s="1" t="s">
        <v>11</v>
      </c>
      <c r="C4" s="31" t="s">
        <v>12</v>
      </c>
      <c r="D4" s="54" t="s">
        <v>355</v>
      </c>
      <c r="E4" s="5" t="s">
        <v>356</v>
      </c>
      <c r="F4" s="3">
        <v>10</v>
      </c>
      <c r="G4" s="2" t="s">
        <v>6</v>
      </c>
      <c r="H4" s="61"/>
      <c r="I4" s="61">
        <f t="shared" ref="I4:I67" si="0">H4*F4</f>
        <v>0</v>
      </c>
      <c r="J4" s="61">
        <v>23</v>
      </c>
      <c r="K4" s="61">
        <f t="shared" ref="K4:K67" si="1">I4*(J4/100)</f>
        <v>0</v>
      </c>
      <c r="L4" s="61">
        <f t="shared" ref="L4:M67" si="2">I4+K4</f>
        <v>0</v>
      </c>
      <c r="M4" s="61"/>
    </row>
    <row r="5" spans="1:13" ht="42.75">
      <c r="A5" s="1">
        <v>3</v>
      </c>
      <c r="B5" s="1" t="s">
        <v>10</v>
      </c>
      <c r="C5" s="31" t="s">
        <v>13</v>
      </c>
      <c r="D5" s="54" t="s">
        <v>357</v>
      </c>
      <c r="E5" s="5" t="s">
        <v>360</v>
      </c>
      <c r="F5" s="3">
        <v>10</v>
      </c>
      <c r="G5" s="2" t="s">
        <v>6</v>
      </c>
      <c r="H5" s="61"/>
      <c r="I5" s="61">
        <f t="shared" si="0"/>
        <v>0</v>
      </c>
      <c r="J5" s="61">
        <v>23</v>
      </c>
      <c r="K5" s="61">
        <f t="shared" si="1"/>
        <v>0</v>
      </c>
      <c r="L5" s="61">
        <f t="shared" si="2"/>
        <v>0</v>
      </c>
      <c r="M5" s="61"/>
    </row>
    <row r="6" spans="1:13" ht="42.75">
      <c r="A6" s="1">
        <v>4</v>
      </c>
      <c r="B6" s="1" t="s">
        <v>10</v>
      </c>
      <c r="C6" s="31" t="s">
        <v>14</v>
      </c>
      <c r="D6" s="54" t="s">
        <v>358</v>
      </c>
      <c r="E6" s="5" t="s">
        <v>359</v>
      </c>
      <c r="F6" s="3">
        <v>10</v>
      </c>
      <c r="G6" s="2" t="s">
        <v>6</v>
      </c>
      <c r="H6" s="61"/>
      <c r="I6" s="61">
        <f t="shared" si="0"/>
        <v>0</v>
      </c>
      <c r="J6" s="61">
        <v>23</v>
      </c>
      <c r="K6" s="61">
        <f t="shared" si="1"/>
        <v>0</v>
      </c>
      <c r="L6" s="61">
        <f t="shared" si="2"/>
        <v>0</v>
      </c>
      <c r="M6" s="61"/>
    </row>
    <row r="7" spans="1:13" ht="42.75">
      <c r="A7" s="1">
        <v>5</v>
      </c>
      <c r="B7" s="1" t="s">
        <v>15</v>
      </c>
      <c r="C7" s="31" t="s">
        <v>16</v>
      </c>
      <c r="D7" s="1" t="s">
        <v>10</v>
      </c>
      <c r="E7" s="55" t="s">
        <v>361</v>
      </c>
      <c r="F7" s="3">
        <v>20</v>
      </c>
      <c r="G7" s="2" t="s">
        <v>6</v>
      </c>
      <c r="H7" s="61"/>
      <c r="I7" s="61">
        <f t="shared" si="0"/>
        <v>0</v>
      </c>
      <c r="J7" s="61">
        <v>23</v>
      </c>
      <c r="K7" s="61">
        <f t="shared" si="1"/>
        <v>0</v>
      </c>
      <c r="L7" s="61">
        <f t="shared" si="2"/>
        <v>0</v>
      </c>
      <c r="M7" s="61"/>
    </row>
    <row r="8" spans="1:13" ht="28.5">
      <c r="A8" s="1">
        <v>6</v>
      </c>
      <c r="B8" s="1" t="s">
        <v>17</v>
      </c>
      <c r="C8" s="31" t="s">
        <v>18</v>
      </c>
      <c r="D8" s="1" t="s">
        <v>362</v>
      </c>
      <c r="E8" s="5" t="s">
        <v>339</v>
      </c>
      <c r="F8" s="3">
        <v>10</v>
      </c>
      <c r="G8" s="2" t="s">
        <v>6</v>
      </c>
      <c r="H8" s="61"/>
      <c r="I8" s="61">
        <f t="shared" si="0"/>
        <v>0</v>
      </c>
      <c r="J8" s="61">
        <v>23</v>
      </c>
      <c r="K8" s="61">
        <f t="shared" si="1"/>
        <v>0</v>
      </c>
      <c r="L8" s="61">
        <f t="shared" si="2"/>
        <v>0</v>
      </c>
      <c r="M8" s="61"/>
    </row>
    <row r="9" spans="1:13" ht="42.75">
      <c r="A9" s="1">
        <v>7</v>
      </c>
      <c r="B9" s="1" t="s">
        <v>19</v>
      </c>
      <c r="C9" s="31" t="s">
        <v>20</v>
      </c>
      <c r="D9" s="1" t="s">
        <v>10</v>
      </c>
      <c r="E9" s="55" t="s">
        <v>363</v>
      </c>
      <c r="F9" s="3">
        <v>10</v>
      </c>
      <c r="G9" s="2" t="s">
        <v>6</v>
      </c>
      <c r="H9" s="61"/>
      <c r="I9" s="61">
        <f t="shared" si="0"/>
        <v>0</v>
      </c>
      <c r="J9" s="61">
        <v>23</v>
      </c>
      <c r="K9" s="61">
        <f t="shared" si="1"/>
        <v>0</v>
      </c>
      <c r="L9" s="61">
        <f t="shared" si="2"/>
        <v>0</v>
      </c>
      <c r="M9" s="61"/>
    </row>
    <row r="10" spans="1:13" ht="15">
      <c r="A10" s="1">
        <v>8</v>
      </c>
      <c r="B10" s="1" t="s">
        <v>21</v>
      </c>
      <c r="C10" s="31" t="s">
        <v>22</v>
      </c>
      <c r="D10" s="2" t="s">
        <v>23</v>
      </c>
      <c r="E10" s="5"/>
      <c r="F10" s="3">
        <v>80</v>
      </c>
      <c r="G10" s="2" t="s">
        <v>24</v>
      </c>
      <c r="H10" s="61"/>
      <c r="I10" s="61">
        <f t="shared" si="0"/>
        <v>0</v>
      </c>
      <c r="J10" s="61">
        <v>23</v>
      </c>
      <c r="K10" s="61">
        <f t="shared" si="1"/>
        <v>0</v>
      </c>
      <c r="L10" s="61">
        <f t="shared" si="2"/>
        <v>0</v>
      </c>
      <c r="M10" s="61"/>
    </row>
    <row r="11" spans="1:13" ht="15">
      <c r="A11" s="1">
        <v>9</v>
      </c>
      <c r="B11" s="1" t="s">
        <v>25</v>
      </c>
      <c r="C11" s="31" t="s">
        <v>22</v>
      </c>
      <c r="D11" s="2" t="s">
        <v>26</v>
      </c>
      <c r="E11" s="5"/>
      <c r="F11" s="3">
        <v>60</v>
      </c>
      <c r="G11" s="2" t="s">
        <v>24</v>
      </c>
      <c r="H11" s="61"/>
      <c r="I11" s="61">
        <f t="shared" si="0"/>
        <v>0</v>
      </c>
      <c r="J11" s="61">
        <v>23</v>
      </c>
      <c r="K11" s="61">
        <f t="shared" si="1"/>
        <v>0</v>
      </c>
      <c r="L11" s="61">
        <f t="shared" si="2"/>
        <v>0</v>
      </c>
      <c r="M11" s="61"/>
    </row>
    <row r="12" spans="1:13" ht="15">
      <c r="A12" s="1">
        <v>10</v>
      </c>
      <c r="B12" s="1" t="s">
        <v>27</v>
      </c>
      <c r="C12" s="31" t="s">
        <v>28</v>
      </c>
      <c r="D12" s="1" t="s">
        <v>10</v>
      </c>
      <c r="E12" s="5"/>
      <c r="F12" s="3">
        <v>60</v>
      </c>
      <c r="G12" s="2" t="s">
        <v>24</v>
      </c>
      <c r="H12" s="61"/>
      <c r="I12" s="61">
        <f t="shared" si="0"/>
        <v>0</v>
      </c>
      <c r="J12" s="61">
        <v>23</v>
      </c>
      <c r="K12" s="61">
        <f t="shared" si="1"/>
        <v>0</v>
      </c>
      <c r="L12" s="61">
        <f t="shared" si="2"/>
        <v>0</v>
      </c>
      <c r="M12" s="61"/>
    </row>
    <row r="13" spans="1:13" ht="28.5">
      <c r="A13" s="1">
        <v>11</v>
      </c>
      <c r="B13" s="1" t="s">
        <v>29</v>
      </c>
      <c r="C13" s="31" t="s">
        <v>30</v>
      </c>
      <c r="D13" s="1" t="s">
        <v>10</v>
      </c>
      <c r="E13" s="55" t="s">
        <v>364</v>
      </c>
      <c r="F13" s="3">
        <v>20</v>
      </c>
      <c r="G13" s="2" t="s">
        <v>24</v>
      </c>
      <c r="H13" s="61"/>
      <c r="I13" s="61">
        <f t="shared" si="0"/>
        <v>0</v>
      </c>
      <c r="J13" s="61">
        <v>23</v>
      </c>
      <c r="K13" s="61">
        <f t="shared" si="1"/>
        <v>0</v>
      </c>
      <c r="L13" s="61">
        <f t="shared" si="2"/>
        <v>0</v>
      </c>
      <c r="M13" s="61"/>
    </row>
    <row r="14" spans="1:13" ht="15">
      <c r="A14" s="1">
        <v>12</v>
      </c>
      <c r="B14" s="1" t="s">
        <v>31</v>
      </c>
      <c r="C14" s="31" t="s">
        <v>32</v>
      </c>
      <c r="D14" s="2" t="s">
        <v>33</v>
      </c>
      <c r="E14" s="5"/>
      <c r="F14" s="3">
        <v>5</v>
      </c>
      <c r="G14" s="2" t="s">
        <v>6</v>
      </c>
      <c r="H14" s="61"/>
      <c r="I14" s="61">
        <f t="shared" si="0"/>
        <v>0</v>
      </c>
      <c r="J14" s="61">
        <v>23</v>
      </c>
      <c r="K14" s="61">
        <f t="shared" si="1"/>
        <v>0</v>
      </c>
      <c r="L14" s="61">
        <f t="shared" si="2"/>
        <v>0</v>
      </c>
      <c r="M14" s="61"/>
    </row>
    <row r="15" spans="1:13" ht="28.5">
      <c r="A15" s="1">
        <v>13</v>
      </c>
      <c r="B15" s="1" t="s">
        <v>10</v>
      </c>
      <c r="C15" s="8" t="s">
        <v>34</v>
      </c>
      <c r="D15" s="1" t="s">
        <v>10</v>
      </c>
      <c r="E15" s="5" t="s">
        <v>346</v>
      </c>
      <c r="F15" s="3">
        <v>1000</v>
      </c>
      <c r="G15" s="2" t="s">
        <v>6</v>
      </c>
      <c r="H15" s="61"/>
      <c r="I15" s="61">
        <f t="shared" si="0"/>
        <v>0</v>
      </c>
      <c r="J15" s="61">
        <v>23</v>
      </c>
      <c r="K15" s="61">
        <f t="shared" si="1"/>
        <v>0</v>
      </c>
      <c r="L15" s="61">
        <f t="shared" si="2"/>
        <v>0</v>
      </c>
      <c r="M15" s="61"/>
    </row>
    <row r="16" spans="1:13" ht="15">
      <c r="A16" s="1">
        <v>14</v>
      </c>
      <c r="B16" s="1" t="s">
        <v>296</v>
      </c>
      <c r="C16" s="31" t="s">
        <v>35</v>
      </c>
      <c r="D16" s="2" t="s">
        <v>36</v>
      </c>
      <c r="E16" s="5"/>
      <c r="F16" s="3">
        <v>4</v>
      </c>
      <c r="G16" s="2" t="s">
        <v>6</v>
      </c>
      <c r="H16" s="61"/>
      <c r="I16" s="61">
        <f t="shared" si="0"/>
        <v>0</v>
      </c>
      <c r="J16" s="61">
        <v>23</v>
      </c>
      <c r="K16" s="61">
        <f t="shared" si="1"/>
        <v>0</v>
      </c>
      <c r="L16" s="61">
        <f t="shared" si="2"/>
        <v>0</v>
      </c>
      <c r="M16" s="61"/>
    </row>
    <row r="17" spans="1:13" ht="15">
      <c r="A17" s="1">
        <v>15</v>
      </c>
      <c r="B17" s="1" t="s">
        <v>297</v>
      </c>
      <c r="C17" s="31" t="s">
        <v>37</v>
      </c>
      <c r="D17" s="2" t="s">
        <v>38</v>
      </c>
      <c r="E17" s="5"/>
      <c r="F17" s="3">
        <v>4</v>
      </c>
      <c r="G17" s="2" t="s">
        <v>6</v>
      </c>
      <c r="H17" s="61"/>
      <c r="I17" s="61">
        <f t="shared" si="0"/>
        <v>0</v>
      </c>
      <c r="J17" s="61">
        <v>23</v>
      </c>
      <c r="K17" s="61">
        <f t="shared" si="1"/>
        <v>0</v>
      </c>
      <c r="L17" s="61">
        <f t="shared" si="2"/>
        <v>0</v>
      </c>
      <c r="M17" s="61"/>
    </row>
    <row r="18" spans="1:13" ht="15">
      <c r="A18" s="1">
        <v>16</v>
      </c>
      <c r="B18" s="1" t="s">
        <v>298</v>
      </c>
      <c r="C18" s="31" t="s">
        <v>39</v>
      </c>
      <c r="D18" s="2" t="s">
        <v>40</v>
      </c>
      <c r="E18" s="5"/>
      <c r="F18" s="3">
        <v>4</v>
      </c>
      <c r="G18" s="2" t="s">
        <v>6</v>
      </c>
      <c r="H18" s="61"/>
      <c r="I18" s="61">
        <f t="shared" si="0"/>
        <v>0</v>
      </c>
      <c r="J18" s="61">
        <v>23</v>
      </c>
      <c r="K18" s="61">
        <f t="shared" si="1"/>
        <v>0</v>
      </c>
      <c r="L18" s="61">
        <f t="shared" si="2"/>
        <v>0</v>
      </c>
      <c r="M18" s="61"/>
    </row>
    <row r="19" spans="1:13" ht="15">
      <c r="A19" s="1">
        <v>17</v>
      </c>
      <c r="B19" s="1" t="s">
        <v>41</v>
      </c>
      <c r="C19" s="31" t="s">
        <v>42</v>
      </c>
      <c r="D19" s="2" t="s">
        <v>43</v>
      </c>
      <c r="E19" s="5"/>
      <c r="F19" s="3">
        <v>4</v>
      </c>
      <c r="G19" s="2" t="s">
        <v>6</v>
      </c>
      <c r="H19" s="61"/>
      <c r="I19" s="61">
        <f t="shared" si="0"/>
        <v>0</v>
      </c>
      <c r="J19" s="61">
        <v>23</v>
      </c>
      <c r="K19" s="61">
        <f t="shared" si="1"/>
        <v>0</v>
      </c>
      <c r="L19" s="61">
        <f t="shared" si="2"/>
        <v>0</v>
      </c>
      <c r="M19" s="61"/>
    </row>
    <row r="20" spans="1:13" ht="15">
      <c r="A20" s="1">
        <v>18</v>
      </c>
      <c r="B20" s="1" t="s">
        <v>10</v>
      </c>
      <c r="C20" s="31" t="s">
        <v>44</v>
      </c>
      <c r="D20" s="2" t="s">
        <v>45</v>
      </c>
      <c r="E20" s="5"/>
      <c r="F20" s="3">
        <v>2</v>
      </c>
      <c r="G20" s="2" t="s">
        <v>6</v>
      </c>
      <c r="H20" s="61"/>
      <c r="I20" s="61">
        <f t="shared" si="0"/>
        <v>0</v>
      </c>
      <c r="J20" s="61">
        <v>23</v>
      </c>
      <c r="K20" s="61">
        <f t="shared" si="1"/>
        <v>0</v>
      </c>
      <c r="L20" s="61">
        <f t="shared" si="2"/>
        <v>0</v>
      </c>
      <c r="M20" s="61"/>
    </row>
    <row r="21" spans="1:13" ht="15">
      <c r="A21" s="1">
        <v>19</v>
      </c>
      <c r="B21" s="1" t="s">
        <v>10</v>
      </c>
      <c r="C21" s="31" t="s">
        <v>46</v>
      </c>
      <c r="D21" s="2" t="s">
        <v>47</v>
      </c>
      <c r="E21" s="5"/>
      <c r="F21" s="3">
        <v>2</v>
      </c>
      <c r="G21" s="2" t="s">
        <v>6</v>
      </c>
      <c r="H21" s="61"/>
      <c r="I21" s="61">
        <f t="shared" si="0"/>
        <v>0</v>
      </c>
      <c r="J21" s="61">
        <v>23</v>
      </c>
      <c r="K21" s="61">
        <f t="shared" si="1"/>
        <v>0</v>
      </c>
      <c r="L21" s="61">
        <f t="shared" si="2"/>
        <v>0</v>
      </c>
      <c r="M21" s="61"/>
    </row>
    <row r="22" spans="1:13" ht="28.5">
      <c r="A22" s="1">
        <v>20</v>
      </c>
      <c r="B22" s="1" t="s">
        <v>299</v>
      </c>
      <c r="C22" s="31" t="s">
        <v>48</v>
      </c>
      <c r="D22" s="1" t="s">
        <v>10</v>
      </c>
      <c r="E22" s="5"/>
      <c r="F22" s="3">
        <v>2</v>
      </c>
      <c r="G22" s="2" t="s">
        <v>6</v>
      </c>
      <c r="H22" s="61"/>
      <c r="I22" s="61">
        <f t="shared" si="0"/>
        <v>0</v>
      </c>
      <c r="J22" s="61">
        <v>23</v>
      </c>
      <c r="K22" s="61">
        <f t="shared" si="1"/>
        <v>0</v>
      </c>
      <c r="L22" s="61">
        <f t="shared" si="2"/>
        <v>0</v>
      </c>
      <c r="M22" s="61"/>
    </row>
    <row r="23" spans="1:13" ht="15" customHeight="1">
      <c r="A23" s="63" t="s">
        <v>49</v>
      </c>
      <c r="B23" s="64"/>
      <c r="C23" s="65"/>
      <c r="D23" s="57"/>
      <c r="E23" s="56" t="s">
        <v>377</v>
      </c>
      <c r="F23" s="57"/>
      <c r="G23" s="57"/>
      <c r="H23" s="62"/>
      <c r="I23" s="62"/>
      <c r="J23" s="62"/>
      <c r="K23" s="62"/>
      <c r="L23" s="62"/>
      <c r="M23" s="62"/>
    </row>
    <row r="24" spans="1:13" ht="15">
      <c r="A24" s="2">
        <v>1</v>
      </c>
      <c r="B24" s="19" t="s">
        <v>50</v>
      </c>
      <c r="C24" s="44" t="s">
        <v>51</v>
      </c>
      <c r="D24" s="19" t="s">
        <v>52</v>
      </c>
      <c r="E24" s="5"/>
      <c r="F24" s="3">
        <v>25</v>
      </c>
      <c r="G24" s="2" t="s">
        <v>6</v>
      </c>
      <c r="H24" s="61"/>
      <c r="I24" s="61">
        <f t="shared" si="0"/>
        <v>0</v>
      </c>
      <c r="J24" s="61">
        <v>23</v>
      </c>
      <c r="K24" s="61">
        <f t="shared" si="1"/>
        <v>0</v>
      </c>
      <c r="L24" s="61">
        <f t="shared" si="2"/>
        <v>0</v>
      </c>
      <c r="M24" s="61"/>
    </row>
    <row r="25" spans="1:13" ht="15">
      <c r="A25" s="2">
        <v>2</v>
      </c>
      <c r="B25" s="19" t="s">
        <v>53</v>
      </c>
      <c r="C25" s="32" t="s">
        <v>54</v>
      </c>
      <c r="D25" s="19" t="s">
        <v>55</v>
      </c>
      <c r="E25" s="5"/>
      <c r="F25" s="3">
        <v>10</v>
      </c>
      <c r="G25" s="2" t="s">
        <v>6</v>
      </c>
      <c r="H25" s="61"/>
      <c r="I25" s="61">
        <f t="shared" si="0"/>
        <v>0</v>
      </c>
      <c r="J25" s="61">
        <v>23</v>
      </c>
      <c r="K25" s="61">
        <f t="shared" si="1"/>
        <v>0</v>
      </c>
      <c r="L25" s="61">
        <f t="shared" si="2"/>
        <v>0</v>
      </c>
      <c r="M25" s="61"/>
    </row>
    <row r="26" spans="1:13" ht="42.75">
      <c r="A26" s="2">
        <v>3</v>
      </c>
      <c r="B26" s="12" t="s">
        <v>56</v>
      </c>
      <c r="C26" s="33" t="s">
        <v>57</v>
      </c>
      <c r="D26" s="19" t="s">
        <v>58</v>
      </c>
      <c r="E26" s="18" t="s">
        <v>333</v>
      </c>
      <c r="F26" s="3">
        <v>20</v>
      </c>
      <c r="G26" s="2" t="s">
        <v>6</v>
      </c>
      <c r="H26" s="61"/>
      <c r="I26" s="61">
        <f t="shared" si="0"/>
        <v>0</v>
      </c>
      <c r="J26" s="61">
        <v>23</v>
      </c>
      <c r="K26" s="61">
        <f t="shared" si="1"/>
        <v>0</v>
      </c>
      <c r="L26" s="61">
        <f t="shared" si="2"/>
        <v>0</v>
      </c>
      <c r="M26" s="61"/>
    </row>
    <row r="27" spans="1:13" ht="15">
      <c r="A27" s="2">
        <v>4</v>
      </c>
      <c r="B27" s="19" t="s">
        <v>59</v>
      </c>
      <c r="C27" s="33" t="s">
        <v>60</v>
      </c>
      <c r="D27" s="19" t="s">
        <v>61</v>
      </c>
      <c r="E27" s="5"/>
      <c r="F27" s="3">
        <v>5</v>
      </c>
      <c r="G27" s="2" t="s">
        <v>6</v>
      </c>
      <c r="H27" s="61"/>
      <c r="I27" s="61">
        <f t="shared" si="0"/>
        <v>0</v>
      </c>
      <c r="J27" s="61">
        <v>23</v>
      </c>
      <c r="K27" s="61">
        <f t="shared" si="1"/>
        <v>0</v>
      </c>
      <c r="L27" s="61">
        <f t="shared" si="2"/>
        <v>0</v>
      </c>
      <c r="M27" s="61"/>
    </row>
    <row r="28" spans="1:13" ht="15">
      <c r="A28" s="2">
        <v>5</v>
      </c>
      <c r="B28" s="19" t="s">
        <v>62</v>
      </c>
      <c r="C28" s="34" t="s">
        <v>63</v>
      </c>
      <c r="D28" s="1" t="s">
        <v>10</v>
      </c>
      <c r="E28" s="55" t="s">
        <v>365</v>
      </c>
      <c r="F28" s="3">
        <v>50</v>
      </c>
      <c r="G28" s="2" t="s">
        <v>6</v>
      </c>
      <c r="H28" s="61"/>
      <c r="I28" s="61">
        <f t="shared" si="0"/>
        <v>0</v>
      </c>
      <c r="J28" s="61">
        <v>23</v>
      </c>
      <c r="K28" s="61">
        <f t="shared" si="1"/>
        <v>0</v>
      </c>
      <c r="L28" s="61">
        <f t="shared" si="2"/>
        <v>0</v>
      </c>
      <c r="M28" s="61"/>
    </row>
    <row r="29" spans="1:13" ht="42.75">
      <c r="A29" s="2">
        <v>6</v>
      </c>
      <c r="B29" s="19" t="s">
        <v>64</v>
      </c>
      <c r="C29" s="34" t="s">
        <v>65</v>
      </c>
      <c r="D29" s="1" t="s">
        <v>10</v>
      </c>
      <c r="E29" s="55" t="s">
        <v>366</v>
      </c>
      <c r="F29" s="3">
        <v>50</v>
      </c>
      <c r="G29" s="2" t="s">
        <v>6</v>
      </c>
      <c r="H29" s="61"/>
      <c r="I29" s="61">
        <f t="shared" si="0"/>
        <v>0</v>
      </c>
      <c r="J29" s="61">
        <v>23</v>
      </c>
      <c r="K29" s="61">
        <f t="shared" si="1"/>
        <v>0</v>
      </c>
      <c r="L29" s="61">
        <f t="shared" si="2"/>
        <v>0</v>
      </c>
      <c r="M29" s="61"/>
    </row>
    <row r="30" spans="1:13" ht="42.75">
      <c r="A30" s="2">
        <v>7</v>
      </c>
      <c r="B30" s="9" t="s">
        <v>198</v>
      </c>
      <c r="C30" s="22" t="s">
        <v>199</v>
      </c>
      <c r="D30" s="19" t="s">
        <v>200</v>
      </c>
      <c r="E30" s="18" t="s">
        <v>302</v>
      </c>
      <c r="F30" s="3">
        <v>2</v>
      </c>
      <c r="G30" s="9" t="s">
        <v>6</v>
      </c>
      <c r="H30" s="61"/>
      <c r="I30" s="61">
        <f t="shared" si="0"/>
        <v>0</v>
      </c>
      <c r="J30" s="61">
        <v>23</v>
      </c>
      <c r="K30" s="61">
        <f t="shared" si="1"/>
        <v>0</v>
      </c>
      <c r="L30" s="61">
        <f t="shared" si="2"/>
        <v>0</v>
      </c>
      <c r="M30" s="61"/>
    </row>
    <row r="31" spans="1:13" ht="85.5">
      <c r="A31" s="2">
        <v>8</v>
      </c>
      <c r="B31" s="9" t="s">
        <v>201</v>
      </c>
      <c r="C31" s="22" t="s">
        <v>202</v>
      </c>
      <c r="D31" s="19" t="s">
        <v>334</v>
      </c>
      <c r="E31" s="18" t="s">
        <v>335</v>
      </c>
      <c r="F31" s="3">
        <v>50</v>
      </c>
      <c r="G31" s="9" t="s">
        <v>6</v>
      </c>
      <c r="H31" s="61"/>
      <c r="I31" s="61">
        <f t="shared" si="0"/>
        <v>0</v>
      </c>
      <c r="J31" s="61">
        <v>23</v>
      </c>
      <c r="K31" s="61">
        <f t="shared" si="1"/>
        <v>0</v>
      </c>
      <c r="L31" s="61">
        <f t="shared" si="2"/>
        <v>0</v>
      </c>
      <c r="M31" s="61"/>
    </row>
    <row r="32" spans="1:13" ht="42.75">
      <c r="A32" s="2">
        <v>9</v>
      </c>
      <c r="B32" s="9" t="s">
        <v>185</v>
      </c>
      <c r="C32" s="22" t="s">
        <v>203</v>
      </c>
      <c r="D32" s="19" t="s">
        <v>336</v>
      </c>
      <c r="E32" s="18" t="s">
        <v>337</v>
      </c>
      <c r="F32" s="3">
        <v>10</v>
      </c>
      <c r="G32" s="9" t="s">
        <v>6</v>
      </c>
      <c r="H32" s="61"/>
      <c r="I32" s="61">
        <f t="shared" si="0"/>
        <v>0</v>
      </c>
      <c r="J32" s="61">
        <v>23</v>
      </c>
      <c r="K32" s="61">
        <f t="shared" si="1"/>
        <v>0</v>
      </c>
      <c r="L32" s="61">
        <f t="shared" si="2"/>
        <v>0</v>
      </c>
      <c r="M32" s="61"/>
    </row>
    <row r="33" spans="1:13" ht="15">
      <c r="A33" s="2">
        <v>10</v>
      </c>
      <c r="B33" s="9" t="s">
        <v>186</v>
      </c>
      <c r="C33" s="22" t="s">
        <v>204</v>
      </c>
      <c r="D33" s="19" t="s">
        <v>10</v>
      </c>
      <c r="E33" s="18" t="s">
        <v>303</v>
      </c>
      <c r="F33" s="3">
        <v>30</v>
      </c>
      <c r="G33" s="9" t="s">
        <v>6</v>
      </c>
      <c r="H33" s="61"/>
      <c r="I33" s="61">
        <f t="shared" si="0"/>
        <v>0</v>
      </c>
      <c r="J33" s="61">
        <v>23</v>
      </c>
      <c r="K33" s="61">
        <f t="shared" si="1"/>
        <v>0</v>
      </c>
      <c r="L33" s="61">
        <f t="shared" si="2"/>
        <v>0</v>
      </c>
      <c r="M33" s="61"/>
    </row>
    <row r="34" spans="1:13" ht="28.5">
      <c r="A34" s="2">
        <v>11</v>
      </c>
      <c r="B34" s="9" t="s">
        <v>205</v>
      </c>
      <c r="C34" s="22" t="s">
        <v>206</v>
      </c>
      <c r="D34" s="19" t="s">
        <v>10</v>
      </c>
      <c r="E34" s="18" t="s">
        <v>304</v>
      </c>
      <c r="F34" s="3">
        <v>50</v>
      </c>
      <c r="G34" s="9" t="s">
        <v>6</v>
      </c>
      <c r="H34" s="61"/>
      <c r="I34" s="61">
        <f t="shared" si="0"/>
        <v>0</v>
      </c>
      <c r="J34" s="61">
        <v>23</v>
      </c>
      <c r="K34" s="61">
        <f t="shared" si="1"/>
        <v>0</v>
      </c>
      <c r="L34" s="61">
        <f t="shared" si="2"/>
        <v>0</v>
      </c>
      <c r="M34" s="61"/>
    </row>
    <row r="35" spans="1:13" ht="28.5">
      <c r="A35" s="2">
        <v>12</v>
      </c>
      <c r="B35" s="9" t="s">
        <v>207</v>
      </c>
      <c r="C35" s="22" t="s">
        <v>208</v>
      </c>
      <c r="D35" s="19" t="s">
        <v>10</v>
      </c>
      <c r="E35" s="18" t="s">
        <v>305</v>
      </c>
      <c r="F35" s="3">
        <v>30</v>
      </c>
      <c r="G35" s="9" t="s">
        <v>6</v>
      </c>
      <c r="H35" s="61"/>
      <c r="I35" s="61">
        <f t="shared" si="0"/>
        <v>0</v>
      </c>
      <c r="J35" s="61">
        <v>23</v>
      </c>
      <c r="K35" s="61">
        <f t="shared" si="1"/>
        <v>0</v>
      </c>
      <c r="L35" s="61">
        <f t="shared" si="2"/>
        <v>0</v>
      </c>
      <c r="M35" s="61"/>
    </row>
    <row r="36" spans="1:13" ht="57">
      <c r="A36" s="2">
        <v>13</v>
      </c>
      <c r="B36" s="9" t="s">
        <v>209</v>
      </c>
      <c r="C36" s="22" t="s">
        <v>210</v>
      </c>
      <c r="D36" s="19" t="s">
        <v>10</v>
      </c>
      <c r="E36" s="18" t="s">
        <v>306</v>
      </c>
      <c r="F36" s="3">
        <v>50</v>
      </c>
      <c r="G36" s="9" t="s">
        <v>6</v>
      </c>
      <c r="H36" s="61"/>
      <c r="I36" s="61">
        <f t="shared" si="0"/>
        <v>0</v>
      </c>
      <c r="J36" s="61">
        <v>23</v>
      </c>
      <c r="K36" s="61">
        <f t="shared" si="1"/>
        <v>0</v>
      </c>
      <c r="L36" s="61">
        <f t="shared" si="2"/>
        <v>0</v>
      </c>
      <c r="M36" s="61"/>
    </row>
    <row r="37" spans="1:13" ht="57">
      <c r="A37" s="2">
        <v>14</v>
      </c>
      <c r="B37" s="9" t="s">
        <v>211</v>
      </c>
      <c r="C37" s="22" t="s">
        <v>212</v>
      </c>
      <c r="D37" s="19" t="s">
        <v>10</v>
      </c>
      <c r="E37" s="18" t="s">
        <v>307</v>
      </c>
      <c r="F37" s="3">
        <v>50</v>
      </c>
      <c r="G37" s="9" t="s">
        <v>6</v>
      </c>
      <c r="H37" s="61"/>
      <c r="I37" s="61">
        <f t="shared" si="0"/>
        <v>0</v>
      </c>
      <c r="J37" s="61">
        <v>23</v>
      </c>
      <c r="K37" s="61">
        <f t="shared" si="1"/>
        <v>0</v>
      </c>
      <c r="L37" s="61">
        <f t="shared" si="2"/>
        <v>0</v>
      </c>
      <c r="M37" s="61"/>
    </row>
    <row r="38" spans="1:13" ht="28.5">
      <c r="A38" s="2">
        <v>15</v>
      </c>
      <c r="B38" s="9" t="s">
        <v>213</v>
      </c>
      <c r="C38" s="22" t="s">
        <v>214</v>
      </c>
      <c r="D38" s="19" t="s">
        <v>10</v>
      </c>
      <c r="E38" s="18" t="s">
        <v>308</v>
      </c>
      <c r="F38" s="3">
        <v>30</v>
      </c>
      <c r="G38" s="9" t="s">
        <v>6</v>
      </c>
      <c r="H38" s="61"/>
      <c r="I38" s="61">
        <f t="shared" si="0"/>
        <v>0</v>
      </c>
      <c r="J38" s="61">
        <v>23</v>
      </c>
      <c r="K38" s="61">
        <f t="shared" si="1"/>
        <v>0</v>
      </c>
      <c r="L38" s="61">
        <f t="shared" si="2"/>
        <v>0</v>
      </c>
      <c r="M38" s="61"/>
    </row>
    <row r="39" spans="1:13" ht="28.5">
      <c r="A39" s="2">
        <v>16</v>
      </c>
      <c r="B39" s="9" t="s">
        <v>215</v>
      </c>
      <c r="C39" s="22" t="s">
        <v>216</v>
      </c>
      <c r="D39" s="19" t="s">
        <v>10</v>
      </c>
      <c r="E39" s="18" t="s">
        <v>309</v>
      </c>
      <c r="F39" s="3">
        <v>5</v>
      </c>
      <c r="G39" s="9" t="s">
        <v>6</v>
      </c>
      <c r="H39" s="61"/>
      <c r="I39" s="61">
        <f t="shared" si="0"/>
        <v>0</v>
      </c>
      <c r="J39" s="61">
        <v>23</v>
      </c>
      <c r="K39" s="61">
        <f t="shared" si="1"/>
        <v>0</v>
      </c>
      <c r="L39" s="61">
        <f t="shared" si="2"/>
        <v>0</v>
      </c>
      <c r="M39" s="61"/>
    </row>
    <row r="40" spans="1:13" ht="42.75">
      <c r="A40" s="2">
        <v>17</v>
      </c>
      <c r="B40" s="9" t="s">
        <v>217</v>
      </c>
      <c r="C40" s="22" t="s">
        <v>218</v>
      </c>
      <c r="D40" s="19" t="s">
        <v>10</v>
      </c>
      <c r="E40" s="18" t="s">
        <v>338</v>
      </c>
      <c r="F40" s="3">
        <v>3</v>
      </c>
      <c r="G40" s="9" t="s">
        <v>6</v>
      </c>
      <c r="H40" s="61"/>
      <c r="I40" s="61">
        <f t="shared" si="0"/>
        <v>0</v>
      </c>
      <c r="J40" s="61">
        <v>23</v>
      </c>
      <c r="K40" s="61">
        <f t="shared" si="1"/>
        <v>0</v>
      </c>
      <c r="L40" s="61">
        <f t="shared" si="2"/>
        <v>0</v>
      </c>
      <c r="M40" s="61"/>
    </row>
    <row r="41" spans="1:13" ht="15">
      <c r="A41" s="2">
        <v>18</v>
      </c>
      <c r="B41" s="9" t="s">
        <v>219</v>
      </c>
      <c r="C41" s="22" t="s">
        <v>220</v>
      </c>
      <c r="D41" s="19" t="s">
        <v>10</v>
      </c>
      <c r="E41" s="18" t="s">
        <v>310</v>
      </c>
      <c r="F41" s="3">
        <v>50</v>
      </c>
      <c r="G41" s="9" t="s">
        <v>6</v>
      </c>
      <c r="H41" s="61"/>
      <c r="I41" s="61">
        <f t="shared" si="0"/>
        <v>0</v>
      </c>
      <c r="J41" s="61">
        <v>23</v>
      </c>
      <c r="K41" s="61">
        <f t="shared" si="1"/>
        <v>0</v>
      </c>
      <c r="L41" s="61">
        <f t="shared" si="2"/>
        <v>0</v>
      </c>
      <c r="M41" s="61"/>
    </row>
    <row r="42" spans="1:13" ht="28.5">
      <c r="A42" s="2">
        <v>19</v>
      </c>
      <c r="B42" s="9" t="s">
        <v>221</v>
      </c>
      <c r="C42" s="22" t="s">
        <v>222</v>
      </c>
      <c r="D42" s="19" t="s">
        <v>10</v>
      </c>
      <c r="E42" s="18" t="s">
        <v>331</v>
      </c>
      <c r="F42" s="3">
        <v>15</v>
      </c>
      <c r="G42" s="9" t="s">
        <v>6</v>
      </c>
      <c r="H42" s="61"/>
      <c r="I42" s="61">
        <f t="shared" si="0"/>
        <v>0</v>
      </c>
      <c r="J42" s="61">
        <v>23</v>
      </c>
      <c r="K42" s="61">
        <f t="shared" si="1"/>
        <v>0</v>
      </c>
      <c r="L42" s="61">
        <f t="shared" si="2"/>
        <v>0</v>
      </c>
      <c r="M42" s="61"/>
    </row>
    <row r="43" spans="1:13" ht="15">
      <c r="A43" s="2">
        <v>20</v>
      </c>
      <c r="B43" s="9" t="s">
        <v>223</v>
      </c>
      <c r="C43" s="22" t="s">
        <v>224</v>
      </c>
      <c r="D43" s="19" t="s">
        <v>10</v>
      </c>
      <c r="E43" s="18" t="s">
        <v>311</v>
      </c>
      <c r="F43" s="3">
        <v>20</v>
      </c>
      <c r="G43" s="9" t="s">
        <v>6</v>
      </c>
      <c r="H43" s="61"/>
      <c r="I43" s="61">
        <f t="shared" si="0"/>
        <v>0</v>
      </c>
      <c r="J43" s="61">
        <v>23</v>
      </c>
      <c r="K43" s="61">
        <f t="shared" si="1"/>
        <v>0</v>
      </c>
      <c r="L43" s="61">
        <f t="shared" si="2"/>
        <v>0</v>
      </c>
      <c r="M43" s="61"/>
    </row>
    <row r="44" spans="1:13" ht="28.5">
      <c r="A44" s="2">
        <v>21</v>
      </c>
      <c r="B44" s="9"/>
      <c r="C44" s="22" t="s">
        <v>225</v>
      </c>
      <c r="D44" s="19" t="s">
        <v>10</v>
      </c>
      <c r="E44" s="18" t="s">
        <v>332</v>
      </c>
      <c r="F44" s="3">
        <v>20</v>
      </c>
      <c r="G44" s="9" t="s">
        <v>6</v>
      </c>
      <c r="H44" s="61"/>
      <c r="I44" s="61">
        <f t="shared" si="0"/>
        <v>0</v>
      </c>
      <c r="J44" s="61">
        <v>23</v>
      </c>
      <c r="K44" s="61">
        <f t="shared" si="1"/>
        <v>0</v>
      </c>
      <c r="L44" s="61">
        <f t="shared" si="2"/>
        <v>0</v>
      </c>
      <c r="M44" s="61"/>
    </row>
    <row r="45" spans="1:13" ht="15" customHeight="1">
      <c r="A45" s="63" t="s">
        <v>68</v>
      </c>
      <c r="B45" s="64"/>
      <c r="C45" s="64"/>
      <c r="D45" s="65"/>
      <c r="E45" s="56" t="s">
        <v>378</v>
      </c>
      <c r="F45" s="57"/>
      <c r="G45" s="57"/>
      <c r="H45" s="62"/>
      <c r="I45" s="62"/>
      <c r="J45" s="62"/>
      <c r="K45" s="62"/>
      <c r="L45" s="62"/>
      <c r="M45" s="62"/>
    </row>
    <row r="46" spans="1:13" ht="15">
      <c r="A46" s="2">
        <v>1</v>
      </c>
      <c r="B46" s="1" t="s">
        <v>69</v>
      </c>
      <c r="C46" s="35" t="s">
        <v>70</v>
      </c>
      <c r="D46" s="4" t="s">
        <v>71</v>
      </c>
      <c r="E46" s="5"/>
      <c r="F46" s="36">
        <v>2</v>
      </c>
      <c r="G46" s="2" t="s">
        <v>6</v>
      </c>
      <c r="H46" s="61"/>
      <c r="I46" s="61">
        <f t="shared" si="0"/>
        <v>0</v>
      </c>
      <c r="J46" s="61">
        <v>23</v>
      </c>
      <c r="K46" s="61">
        <f t="shared" si="1"/>
        <v>0</v>
      </c>
      <c r="L46" s="61">
        <f t="shared" si="2"/>
        <v>0</v>
      </c>
      <c r="M46" s="61"/>
    </row>
    <row r="47" spans="1:13" ht="15">
      <c r="A47" s="2">
        <v>2</v>
      </c>
      <c r="B47" s="1" t="s">
        <v>72</v>
      </c>
      <c r="C47" s="35" t="s">
        <v>73</v>
      </c>
      <c r="D47" s="4" t="s">
        <v>74</v>
      </c>
      <c r="E47" s="5"/>
      <c r="F47" s="36">
        <v>10</v>
      </c>
      <c r="G47" s="2" t="s">
        <v>6</v>
      </c>
      <c r="H47" s="61"/>
      <c r="I47" s="61">
        <f t="shared" si="0"/>
        <v>0</v>
      </c>
      <c r="J47" s="61">
        <v>23</v>
      </c>
      <c r="K47" s="61">
        <f t="shared" si="1"/>
        <v>0</v>
      </c>
      <c r="L47" s="61">
        <f t="shared" si="2"/>
        <v>0</v>
      </c>
      <c r="M47" s="61"/>
    </row>
    <row r="48" spans="1:13" ht="15">
      <c r="A48" s="2">
        <v>3</v>
      </c>
      <c r="B48" s="1" t="s">
        <v>75</v>
      </c>
      <c r="C48" s="35" t="s">
        <v>76</v>
      </c>
      <c r="D48" s="4" t="s">
        <v>77</v>
      </c>
      <c r="E48" s="5"/>
      <c r="F48" s="36">
        <v>5</v>
      </c>
      <c r="G48" s="2" t="s">
        <v>6</v>
      </c>
      <c r="H48" s="61"/>
      <c r="I48" s="61">
        <f t="shared" si="0"/>
        <v>0</v>
      </c>
      <c r="J48" s="61">
        <v>23</v>
      </c>
      <c r="K48" s="61">
        <f t="shared" si="1"/>
        <v>0</v>
      </c>
      <c r="L48" s="61">
        <f t="shared" si="2"/>
        <v>0</v>
      </c>
      <c r="M48" s="61"/>
    </row>
    <row r="49" spans="1:13" ht="15">
      <c r="A49" s="2">
        <v>4</v>
      </c>
      <c r="B49" s="1" t="s">
        <v>78</v>
      </c>
      <c r="C49" s="35" t="s">
        <v>79</v>
      </c>
      <c r="D49" s="4" t="s">
        <v>80</v>
      </c>
      <c r="E49" s="5"/>
      <c r="F49" s="36">
        <v>20</v>
      </c>
      <c r="G49" s="2" t="s">
        <v>6</v>
      </c>
      <c r="H49" s="61"/>
      <c r="I49" s="61">
        <f t="shared" si="0"/>
        <v>0</v>
      </c>
      <c r="J49" s="61">
        <v>23</v>
      </c>
      <c r="K49" s="61">
        <f t="shared" si="1"/>
        <v>0</v>
      </c>
      <c r="L49" s="61">
        <f t="shared" si="2"/>
        <v>0</v>
      </c>
      <c r="M49" s="61"/>
    </row>
    <row r="50" spans="1:13" ht="15">
      <c r="A50" s="2">
        <v>5</v>
      </c>
      <c r="B50" s="1" t="s">
        <v>81</v>
      </c>
      <c r="C50" s="35" t="s">
        <v>82</v>
      </c>
      <c r="D50" s="45" t="s">
        <v>83</v>
      </c>
      <c r="E50" s="5"/>
      <c r="F50" s="36">
        <v>5</v>
      </c>
      <c r="G50" s="2" t="s">
        <v>6</v>
      </c>
      <c r="H50" s="61"/>
      <c r="I50" s="61">
        <f t="shared" si="0"/>
        <v>0</v>
      </c>
      <c r="J50" s="61">
        <v>23</v>
      </c>
      <c r="K50" s="61">
        <f t="shared" si="1"/>
        <v>0</v>
      </c>
      <c r="L50" s="61">
        <f t="shared" si="2"/>
        <v>0</v>
      </c>
      <c r="M50" s="61"/>
    </row>
    <row r="51" spans="1:13" ht="15" customHeight="1">
      <c r="A51" s="63" t="s">
        <v>384</v>
      </c>
      <c r="B51" s="64"/>
      <c r="C51" s="64"/>
      <c r="D51" s="65"/>
      <c r="E51" s="56" t="s">
        <v>377</v>
      </c>
      <c r="F51" s="57"/>
      <c r="G51" s="57"/>
      <c r="H51" s="62"/>
      <c r="I51" s="62"/>
      <c r="J51" s="62"/>
      <c r="K51" s="62"/>
      <c r="L51" s="62"/>
      <c r="M51" s="62"/>
    </row>
    <row r="52" spans="1:13" ht="15">
      <c r="A52" s="2">
        <v>1</v>
      </c>
      <c r="B52" s="46" t="s">
        <v>84</v>
      </c>
      <c r="C52" s="31" t="s">
        <v>85</v>
      </c>
      <c r="D52" s="17" t="s">
        <v>86</v>
      </c>
      <c r="E52" s="5"/>
      <c r="F52" s="7">
        <v>20</v>
      </c>
      <c r="G52" s="2" t="s">
        <v>6</v>
      </c>
      <c r="H52" s="61"/>
      <c r="I52" s="61">
        <f t="shared" si="0"/>
        <v>0</v>
      </c>
      <c r="J52" s="61">
        <v>23</v>
      </c>
      <c r="K52" s="61">
        <f t="shared" si="1"/>
        <v>0</v>
      </c>
      <c r="L52" s="61">
        <f t="shared" si="2"/>
        <v>0</v>
      </c>
      <c r="M52" s="61"/>
    </row>
    <row r="53" spans="1:13" ht="15">
      <c r="A53" s="2">
        <v>2</v>
      </c>
      <c r="B53" s="2" t="s">
        <v>87</v>
      </c>
      <c r="C53" s="31" t="s">
        <v>88</v>
      </c>
      <c r="D53" s="17" t="s">
        <v>89</v>
      </c>
      <c r="E53" s="5"/>
      <c r="F53" s="37">
        <v>24</v>
      </c>
      <c r="G53" s="2" t="s">
        <v>6</v>
      </c>
      <c r="H53" s="61"/>
      <c r="I53" s="61">
        <f t="shared" si="0"/>
        <v>0</v>
      </c>
      <c r="J53" s="61">
        <v>23</v>
      </c>
      <c r="K53" s="61">
        <f t="shared" si="1"/>
        <v>0</v>
      </c>
      <c r="L53" s="61">
        <f t="shared" si="2"/>
        <v>0</v>
      </c>
      <c r="M53" s="61"/>
    </row>
    <row r="54" spans="1:13" ht="15">
      <c r="A54" s="2">
        <v>3</v>
      </c>
      <c r="B54" s="16" t="s">
        <v>90</v>
      </c>
      <c r="C54" s="38" t="s">
        <v>91</v>
      </c>
      <c r="D54" s="17" t="s">
        <v>92</v>
      </c>
      <c r="E54" s="5"/>
      <c r="F54" s="7">
        <v>5</v>
      </c>
      <c r="G54" s="2" t="s">
        <v>6</v>
      </c>
      <c r="H54" s="61"/>
      <c r="I54" s="61">
        <f t="shared" si="0"/>
        <v>0</v>
      </c>
      <c r="J54" s="61">
        <v>23</v>
      </c>
      <c r="K54" s="61">
        <f t="shared" si="1"/>
        <v>0</v>
      </c>
      <c r="L54" s="61">
        <f t="shared" si="2"/>
        <v>0</v>
      </c>
      <c r="M54" s="61"/>
    </row>
    <row r="55" spans="1:13" ht="15">
      <c r="A55" s="2">
        <v>4</v>
      </c>
      <c r="B55" s="16" t="s">
        <v>93</v>
      </c>
      <c r="C55" s="39" t="s">
        <v>94</v>
      </c>
      <c r="D55" s="17" t="s">
        <v>95</v>
      </c>
      <c r="E55" s="5"/>
      <c r="F55" s="7">
        <v>80</v>
      </c>
      <c r="G55" s="2" t="s">
        <v>6</v>
      </c>
      <c r="H55" s="61"/>
      <c r="I55" s="61">
        <f t="shared" si="0"/>
        <v>0</v>
      </c>
      <c r="J55" s="61">
        <v>23</v>
      </c>
      <c r="K55" s="61">
        <f t="shared" si="1"/>
        <v>0</v>
      </c>
      <c r="L55" s="61">
        <f t="shared" si="2"/>
        <v>0</v>
      </c>
      <c r="M55" s="61"/>
    </row>
    <row r="56" spans="1:13" ht="15">
      <c r="A56" s="2">
        <v>5</v>
      </c>
      <c r="B56" s="46" t="s">
        <v>96</v>
      </c>
      <c r="C56" s="31" t="s">
        <v>97</v>
      </c>
      <c r="D56" s="17" t="s">
        <v>98</v>
      </c>
      <c r="E56" s="5"/>
      <c r="F56" s="7">
        <v>30</v>
      </c>
      <c r="G56" s="2" t="s">
        <v>6</v>
      </c>
      <c r="H56" s="61"/>
      <c r="I56" s="61">
        <f t="shared" si="0"/>
        <v>0</v>
      </c>
      <c r="J56" s="61">
        <v>23</v>
      </c>
      <c r="K56" s="61">
        <f t="shared" si="1"/>
        <v>0</v>
      </c>
      <c r="L56" s="61">
        <f t="shared" si="2"/>
        <v>0</v>
      </c>
      <c r="M56" s="61"/>
    </row>
    <row r="57" spans="1:13" ht="15">
      <c r="A57" s="2">
        <v>6</v>
      </c>
      <c r="B57" s="16" t="s">
        <v>99</v>
      </c>
      <c r="C57" s="31" t="s">
        <v>100</v>
      </c>
      <c r="D57" s="17" t="s">
        <v>101</v>
      </c>
      <c r="E57" s="5"/>
      <c r="F57" s="7">
        <v>10</v>
      </c>
      <c r="G57" s="2" t="s">
        <v>6</v>
      </c>
      <c r="H57" s="61"/>
      <c r="I57" s="61">
        <f t="shared" si="0"/>
        <v>0</v>
      </c>
      <c r="J57" s="61">
        <v>23</v>
      </c>
      <c r="K57" s="61">
        <f t="shared" si="1"/>
        <v>0</v>
      </c>
      <c r="L57" s="61">
        <f t="shared" si="2"/>
        <v>0</v>
      </c>
      <c r="M57" s="61"/>
    </row>
    <row r="58" spans="1:13" ht="15">
      <c r="A58" s="2">
        <v>7</v>
      </c>
      <c r="B58" s="16" t="s">
        <v>102</v>
      </c>
      <c r="C58" s="31" t="s">
        <v>103</v>
      </c>
      <c r="D58" s="17" t="s">
        <v>104</v>
      </c>
      <c r="E58" s="5"/>
      <c r="F58" s="7">
        <v>10</v>
      </c>
      <c r="G58" s="2" t="s">
        <v>6</v>
      </c>
      <c r="H58" s="61"/>
      <c r="I58" s="61">
        <f t="shared" si="0"/>
        <v>0</v>
      </c>
      <c r="J58" s="61">
        <v>23</v>
      </c>
      <c r="K58" s="61">
        <f t="shared" si="1"/>
        <v>0</v>
      </c>
      <c r="L58" s="61">
        <f t="shared" si="2"/>
        <v>0</v>
      </c>
      <c r="M58" s="61"/>
    </row>
    <row r="59" spans="1:13" ht="15">
      <c r="A59" s="2">
        <v>8</v>
      </c>
      <c r="B59" s="16" t="s">
        <v>105</v>
      </c>
      <c r="C59" s="31" t="s">
        <v>106</v>
      </c>
      <c r="D59" s="17" t="s">
        <v>107</v>
      </c>
      <c r="E59" s="5"/>
      <c r="F59" s="7">
        <v>10</v>
      </c>
      <c r="G59" s="2" t="s">
        <v>6</v>
      </c>
      <c r="H59" s="61"/>
      <c r="I59" s="61">
        <f t="shared" si="0"/>
        <v>0</v>
      </c>
      <c r="J59" s="61">
        <v>23</v>
      </c>
      <c r="K59" s="61">
        <f t="shared" si="1"/>
        <v>0</v>
      </c>
      <c r="L59" s="61">
        <f t="shared" si="2"/>
        <v>0</v>
      </c>
      <c r="M59" s="61"/>
    </row>
    <row r="60" spans="1:13" ht="15">
      <c r="A60" s="2">
        <v>9</v>
      </c>
      <c r="B60" s="16" t="s">
        <v>108</v>
      </c>
      <c r="C60" s="31" t="s">
        <v>109</v>
      </c>
      <c r="D60" s="17" t="s">
        <v>110</v>
      </c>
      <c r="E60" s="5"/>
      <c r="F60" s="7">
        <v>10</v>
      </c>
      <c r="G60" s="2" t="s">
        <v>6</v>
      </c>
      <c r="H60" s="61"/>
      <c r="I60" s="61">
        <f t="shared" si="0"/>
        <v>0</v>
      </c>
      <c r="J60" s="61">
        <v>23</v>
      </c>
      <c r="K60" s="61">
        <f t="shared" si="1"/>
        <v>0</v>
      </c>
      <c r="L60" s="61">
        <f t="shared" si="2"/>
        <v>0</v>
      </c>
      <c r="M60" s="61"/>
    </row>
    <row r="61" spans="1:13" ht="15">
      <c r="A61" s="2">
        <v>10</v>
      </c>
      <c r="B61" s="16" t="s">
        <v>111</v>
      </c>
      <c r="C61" s="31" t="s">
        <v>112</v>
      </c>
      <c r="D61" s="17" t="s">
        <v>113</v>
      </c>
      <c r="E61" s="5"/>
      <c r="F61" s="7">
        <v>10</v>
      </c>
      <c r="G61" s="2" t="s">
        <v>6</v>
      </c>
      <c r="H61" s="61"/>
      <c r="I61" s="61">
        <f t="shared" si="0"/>
        <v>0</v>
      </c>
      <c r="J61" s="61">
        <v>23</v>
      </c>
      <c r="K61" s="61">
        <f t="shared" si="1"/>
        <v>0</v>
      </c>
      <c r="L61" s="61">
        <f t="shared" si="2"/>
        <v>0</v>
      </c>
      <c r="M61" s="61"/>
    </row>
    <row r="62" spans="1:13" ht="15">
      <c r="A62" s="2">
        <v>11</v>
      </c>
      <c r="B62" s="16" t="s">
        <v>114</v>
      </c>
      <c r="C62" s="31" t="s">
        <v>115</v>
      </c>
      <c r="D62" s="17" t="s">
        <v>116</v>
      </c>
      <c r="E62" s="5"/>
      <c r="F62" s="7">
        <v>10</v>
      </c>
      <c r="G62" s="2" t="s">
        <v>6</v>
      </c>
      <c r="H62" s="61"/>
      <c r="I62" s="61">
        <f t="shared" si="0"/>
        <v>0</v>
      </c>
      <c r="J62" s="61">
        <v>23</v>
      </c>
      <c r="K62" s="61">
        <f t="shared" si="1"/>
        <v>0</v>
      </c>
      <c r="L62" s="61">
        <f t="shared" si="2"/>
        <v>0</v>
      </c>
      <c r="M62" s="61"/>
    </row>
    <row r="63" spans="1:13" ht="15">
      <c r="A63" s="2">
        <v>12</v>
      </c>
      <c r="B63" s="16" t="s">
        <v>117</v>
      </c>
      <c r="C63" s="31" t="s">
        <v>118</v>
      </c>
      <c r="D63" s="17" t="s">
        <v>119</v>
      </c>
      <c r="E63" s="5"/>
      <c r="F63" s="7">
        <v>10</v>
      </c>
      <c r="G63" s="2" t="s">
        <v>6</v>
      </c>
      <c r="H63" s="61"/>
      <c r="I63" s="61">
        <f t="shared" si="0"/>
        <v>0</v>
      </c>
      <c r="J63" s="61">
        <v>23</v>
      </c>
      <c r="K63" s="61">
        <f t="shared" si="1"/>
        <v>0</v>
      </c>
      <c r="L63" s="61">
        <f t="shared" si="2"/>
        <v>0</v>
      </c>
      <c r="M63" s="61"/>
    </row>
    <row r="64" spans="1:13" ht="15">
      <c r="A64" s="2">
        <v>13</v>
      </c>
      <c r="B64" s="16" t="s">
        <v>120</v>
      </c>
      <c r="C64" s="31" t="s">
        <v>121</v>
      </c>
      <c r="D64" s="17" t="s">
        <v>122</v>
      </c>
      <c r="E64" s="5"/>
      <c r="F64" s="7">
        <v>10</v>
      </c>
      <c r="G64" s="2" t="s">
        <v>6</v>
      </c>
      <c r="H64" s="61"/>
      <c r="I64" s="61">
        <f t="shared" si="0"/>
        <v>0</v>
      </c>
      <c r="J64" s="61">
        <v>23</v>
      </c>
      <c r="K64" s="61">
        <f t="shared" si="1"/>
        <v>0</v>
      </c>
      <c r="L64" s="61">
        <f t="shared" si="2"/>
        <v>0</v>
      </c>
      <c r="M64" s="61"/>
    </row>
    <row r="65" spans="1:13" ht="15">
      <c r="A65" s="2">
        <v>14</v>
      </c>
      <c r="B65" s="16" t="s">
        <v>123</v>
      </c>
      <c r="C65" s="31" t="s">
        <v>124</v>
      </c>
      <c r="D65" s="17" t="s">
        <v>125</v>
      </c>
      <c r="E65" s="5"/>
      <c r="F65" s="7">
        <v>10</v>
      </c>
      <c r="G65" s="2" t="s">
        <v>6</v>
      </c>
      <c r="H65" s="61"/>
      <c r="I65" s="61">
        <f t="shared" si="0"/>
        <v>0</v>
      </c>
      <c r="J65" s="61">
        <v>23</v>
      </c>
      <c r="K65" s="61">
        <f t="shared" si="1"/>
        <v>0</v>
      </c>
      <c r="L65" s="61">
        <f t="shared" si="2"/>
        <v>0</v>
      </c>
      <c r="M65" s="61"/>
    </row>
    <row r="66" spans="1:13" ht="15">
      <c r="A66" s="2">
        <v>15</v>
      </c>
      <c r="B66" s="16" t="s">
        <v>126</v>
      </c>
      <c r="C66" s="31" t="s">
        <v>127</v>
      </c>
      <c r="D66" s="17" t="s">
        <v>128</v>
      </c>
      <c r="E66" s="5"/>
      <c r="F66" s="7">
        <v>10</v>
      </c>
      <c r="G66" s="2" t="s">
        <v>6</v>
      </c>
      <c r="H66" s="61"/>
      <c r="I66" s="61">
        <f t="shared" si="0"/>
        <v>0</v>
      </c>
      <c r="J66" s="61">
        <v>23</v>
      </c>
      <c r="K66" s="61">
        <f t="shared" si="1"/>
        <v>0</v>
      </c>
      <c r="L66" s="61">
        <f t="shared" si="2"/>
        <v>0</v>
      </c>
      <c r="M66" s="61"/>
    </row>
    <row r="67" spans="1:13" ht="28.5">
      <c r="A67" s="2">
        <v>16</v>
      </c>
      <c r="B67" s="1" t="s">
        <v>10</v>
      </c>
      <c r="C67" s="31" t="s">
        <v>129</v>
      </c>
      <c r="D67" s="15" t="s">
        <v>130</v>
      </c>
      <c r="E67" s="5" t="s">
        <v>293</v>
      </c>
      <c r="F67" s="7">
        <v>200</v>
      </c>
      <c r="G67" s="2" t="s">
        <v>6</v>
      </c>
      <c r="H67" s="61"/>
      <c r="I67" s="61">
        <f t="shared" si="0"/>
        <v>0</v>
      </c>
      <c r="J67" s="61">
        <v>23</v>
      </c>
      <c r="K67" s="61">
        <f t="shared" si="1"/>
        <v>0</v>
      </c>
      <c r="L67" s="61">
        <f t="shared" si="2"/>
        <v>0</v>
      </c>
      <c r="M67" s="61"/>
    </row>
    <row r="68" spans="1:13" ht="42.75">
      <c r="A68" s="2">
        <v>17</v>
      </c>
      <c r="B68" s="16" t="s">
        <v>93</v>
      </c>
      <c r="C68" s="28" t="s">
        <v>230</v>
      </c>
      <c r="D68" s="20" t="s">
        <v>231</v>
      </c>
      <c r="E68" s="5" t="s">
        <v>315</v>
      </c>
      <c r="F68" s="3">
        <v>2</v>
      </c>
      <c r="G68" s="9" t="s">
        <v>6</v>
      </c>
      <c r="H68" s="61"/>
      <c r="I68" s="61">
        <f t="shared" ref="I68:I131" si="3">H68*F68</f>
        <v>0</v>
      </c>
      <c r="J68" s="61">
        <v>23</v>
      </c>
      <c r="K68" s="61">
        <f t="shared" ref="K68:K131" si="4">I68*(J68/100)</f>
        <v>0</v>
      </c>
      <c r="L68" s="61">
        <f t="shared" ref="L68:M131" si="5">I68+K68</f>
        <v>0</v>
      </c>
      <c r="M68" s="61"/>
    </row>
    <row r="69" spans="1:13" ht="57">
      <c r="A69" s="2">
        <v>18</v>
      </c>
      <c r="B69" s="16" t="s">
        <v>193</v>
      </c>
      <c r="C69" s="22" t="s">
        <v>232</v>
      </c>
      <c r="D69" s="20" t="s">
        <v>233</v>
      </c>
      <c r="E69" s="5" t="s">
        <v>316</v>
      </c>
      <c r="F69" s="3">
        <v>1</v>
      </c>
      <c r="G69" s="9" t="s">
        <v>6</v>
      </c>
      <c r="H69" s="61"/>
      <c r="I69" s="61">
        <f t="shared" si="3"/>
        <v>0</v>
      </c>
      <c r="J69" s="61">
        <v>23</v>
      </c>
      <c r="K69" s="61">
        <f t="shared" si="4"/>
        <v>0</v>
      </c>
      <c r="L69" s="61">
        <f t="shared" si="5"/>
        <v>0</v>
      </c>
      <c r="M69" s="61"/>
    </row>
    <row r="70" spans="1:13" ht="42.75">
      <c r="A70" s="2">
        <v>19</v>
      </c>
      <c r="B70" s="16" t="s">
        <v>234</v>
      </c>
      <c r="C70" s="22" t="s">
        <v>235</v>
      </c>
      <c r="D70" s="20" t="s">
        <v>236</v>
      </c>
      <c r="E70" s="5" t="s">
        <v>317</v>
      </c>
      <c r="F70" s="3">
        <v>1</v>
      </c>
      <c r="G70" s="9" t="s">
        <v>6</v>
      </c>
      <c r="H70" s="61"/>
      <c r="I70" s="61">
        <f t="shared" si="3"/>
        <v>0</v>
      </c>
      <c r="J70" s="61">
        <v>23</v>
      </c>
      <c r="K70" s="61">
        <f t="shared" si="4"/>
        <v>0</v>
      </c>
      <c r="L70" s="61">
        <f t="shared" si="5"/>
        <v>0</v>
      </c>
      <c r="M70" s="61"/>
    </row>
    <row r="71" spans="1:13" ht="28.5">
      <c r="A71" s="2">
        <v>20</v>
      </c>
      <c r="B71" s="16" t="s">
        <v>131</v>
      </c>
      <c r="C71" s="31" t="s">
        <v>132</v>
      </c>
      <c r="D71" s="21" t="s">
        <v>133</v>
      </c>
      <c r="E71" s="5"/>
      <c r="F71" s="2">
        <v>5</v>
      </c>
      <c r="G71" s="2" t="s">
        <v>6</v>
      </c>
      <c r="H71" s="61"/>
      <c r="I71" s="61">
        <f t="shared" si="3"/>
        <v>0</v>
      </c>
      <c r="J71" s="61">
        <v>23</v>
      </c>
      <c r="K71" s="61">
        <f t="shared" si="4"/>
        <v>0</v>
      </c>
      <c r="L71" s="61">
        <f t="shared" si="5"/>
        <v>0</v>
      </c>
      <c r="M71" s="61"/>
    </row>
    <row r="72" spans="1:13" ht="28.5">
      <c r="A72" s="2">
        <v>21</v>
      </c>
      <c r="B72" s="16" t="s">
        <v>134</v>
      </c>
      <c r="C72" s="38" t="s">
        <v>135</v>
      </c>
      <c r="D72" s="40" t="s">
        <v>136</v>
      </c>
      <c r="E72" s="5"/>
      <c r="F72" s="2">
        <v>5</v>
      </c>
      <c r="G72" s="2" t="s">
        <v>6</v>
      </c>
      <c r="H72" s="61"/>
      <c r="I72" s="61">
        <f t="shared" si="3"/>
        <v>0</v>
      </c>
      <c r="J72" s="61">
        <v>23</v>
      </c>
      <c r="K72" s="61">
        <f t="shared" si="4"/>
        <v>0</v>
      </c>
      <c r="L72" s="61">
        <f t="shared" si="5"/>
        <v>0</v>
      </c>
      <c r="M72" s="61"/>
    </row>
    <row r="73" spans="1:13">
      <c r="A73" s="2">
        <v>22</v>
      </c>
      <c r="B73" s="16" t="s">
        <v>137</v>
      </c>
      <c r="C73" s="8" t="s">
        <v>138</v>
      </c>
      <c r="D73" s="1" t="s">
        <v>10</v>
      </c>
      <c r="E73" s="55" t="s">
        <v>367</v>
      </c>
      <c r="F73" s="2">
        <v>10</v>
      </c>
      <c r="G73" s="2" t="s">
        <v>6</v>
      </c>
      <c r="H73" s="61"/>
      <c r="I73" s="61">
        <f t="shared" si="3"/>
        <v>0</v>
      </c>
      <c r="J73" s="61">
        <v>23</v>
      </c>
      <c r="K73" s="61">
        <f t="shared" si="4"/>
        <v>0</v>
      </c>
      <c r="L73" s="61">
        <f t="shared" si="5"/>
        <v>0</v>
      </c>
      <c r="M73" s="61"/>
    </row>
    <row r="74" spans="1:13" ht="28.5">
      <c r="A74" s="2">
        <v>23</v>
      </c>
      <c r="B74" s="16" t="s">
        <v>139</v>
      </c>
      <c r="C74" s="31" t="s">
        <v>140</v>
      </c>
      <c r="D74" s="40" t="s">
        <v>141</v>
      </c>
      <c r="E74" s="5"/>
      <c r="F74" s="2">
        <v>5</v>
      </c>
      <c r="G74" s="2" t="s">
        <v>6</v>
      </c>
      <c r="H74" s="61"/>
      <c r="I74" s="61">
        <f t="shared" si="3"/>
        <v>0</v>
      </c>
      <c r="J74" s="61">
        <v>23</v>
      </c>
      <c r="K74" s="61">
        <f t="shared" si="4"/>
        <v>0</v>
      </c>
      <c r="L74" s="61">
        <f t="shared" si="5"/>
        <v>0</v>
      </c>
      <c r="M74" s="61"/>
    </row>
    <row r="75" spans="1:13" ht="28.5">
      <c r="A75" s="2">
        <v>24</v>
      </c>
      <c r="B75" s="16" t="s">
        <v>142</v>
      </c>
      <c r="C75" s="38" t="s">
        <v>143</v>
      </c>
      <c r="D75" s="40" t="s">
        <v>141</v>
      </c>
      <c r="E75" s="5"/>
      <c r="F75" s="2">
        <v>5</v>
      </c>
      <c r="G75" s="2" t="s">
        <v>6</v>
      </c>
      <c r="H75" s="61"/>
      <c r="I75" s="61">
        <f t="shared" si="3"/>
        <v>0</v>
      </c>
      <c r="J75" s="61">
        <v>23</v>
      </c>
      <c r="K75" s="61">
        <f t="shared" si="4"/>
        <v>0</v>
      </c>
      <c r="L75" s="61">
        <f t="shared" si="5"/>
        <v>0</v>
      </c>
      <c r="M75" s="61"/>
    </row>
    <row r="76" spans="1:13" ht="28.5">
      <c r="A76" s="2">
        <v>25</v>
      </c>
      <c r="B76" s="16" t="s">
        <v>144</v>
      </c>
      <c r="C76" s="31" t="s">
        <v>145</v>
      </c>
      <c r="D76" s="40" t="s">
        <v>141</v>
      </c>
      <c r="E76" s="5"/>
      <c r="F76" s="2">
        <v>5</v>
      </c>
      <c r="G76" s="2" t="s">
        <v>6</v>
      </c>
      <c r="H76" s="61"/>
      <c r="I76" s="61">
        <f t="shared" si="3"/>
        <v>0</v>
      </c>
      <c r="J76" s="61">
        <v>23</v>
      </c>
      <c r="K76" s="61">
        <f t="shared" si="4"/>
        <v>0</v>
      </c>
      <c r="L76" s="61">
        <f t="shared" si="5"/>
        <v>0</v>
      </c>
      <c r="M76" s="61"/>
    </row>
    <row r="77" spans="1:13" ht="28.5">
      <c r="A77" s="2">
        <v>26</v>
      </c>
      <c r="B77" s="16" t="s">
        <v>146</v>
      </c>
      <c r="C77" s="31" t="s">
        <v>147</v>
      </c>
      <c r="D77" s="1" t="s">
        <v>10</v>
      </c>
      <c r="E77" s="55" t="s">
        <v>368</v>
      </c>
      <c r="F77" s="2">
        <v>5</v>
      </c>
      <c r="G77" s="2" t="s">
        <v>6</v>
      </c>
      <c r="H77" s="61"/>
      <c r="I77" s="61">
        <f t="shared" si="3"/>
        <v>0</v>
      </c>
      <c r="J77" s="61">
        <v>23</v>
      </c>
      <c r="K77" s="61">
        <f t="shared" si="4"/>
        <v>0</v>
      </c>
      <c r="L77" s="61">
        <f t="shared" si="5"/>
        <v>0</v>
      </c>
      <c r="M77" s="61"/>
    </row>
    <row r="78" spans="1:13" ht="99.75">
      <c r="A78" s="2">
        <v>27</v>
      </c>
      <c r="B78" s="16" t="s">
        <v>148</v>
      </c>
      <c r="C78" s="38" t="s">
        <v>149</v>
      </c>
      <c r="D78" s="1" t="s">
        <v>10</v>
      </c>
      <c r="E78" s="55" t="s">
        <v>369</v>
      </c>
      <c r="F78" s="2">
        <v>5</v>
      </c>
      <c r="G78" s="2" t="s">
        <v>6</v>
      </c>
      <c r="H78" s="61"/>
      <c r="I78" s="61">
        <f t="shared" si="3"/>
        <v>0</v>
      </c>
      <c r="J78" s="61">
        <v>23</v>
      </c>
      <c r="K78" s="61">
        <f t="shared" si="4"/>
        <v>0</v>
      </c>
      <c r="L78" s="61">
        <f t="shared" si="5"/>
        <v>0</v>
      </c>
      <c r="M78" s="61"/>
    </row>
    <row r="79" spans="1:13" ht="42.75">
      <c r="A79" s="2">
        <v>28</v>
      </c>
      <c r="B79" s="16" t="s">
        <v>150</v>
      </c>
      <c r="C79" s="31" t="s">
        <v>292</v>
      </c>
      <c r="D79" s="20" t="s">
        <v>151</v>
      </c>
      <c r="E79" s="5"/>
      <c r="F79" s="2">
        <v>10</v>
      </c>
      <c r="G79" s="2" t="s">
        <v>6</v>
      </c>
      <c r="H79" s="61"/>
      <c r="I79" s="61">
        <f t="shared" si="3"/>
        <v>0</v>
      </c>
      <c r="J79" s="61">
        <v>23</v>
      </c>
      <c r="K79" s="61">
        <f t="shared" si="4"/>
        <v>0</v>
      </c>
      <c r="L79" s="61">
        <f t="shared" si="5"/>
        <v>0</v>
      </c>
      <c r="M79" s="61"/>
    </row>
    <row r="80" spans="1:13">
      <c r="A80" s="2">
        <v>29</v>
      </c>
      <c r="B80" s="16" t="s">
        <v>152</v>
      </c>
      <c r="C80" s="31" t="s">
        <v>153</v>
      </c>
      <c r="D80" s="47" t="s">
        <v>154</v>
      </c>
      <c r="E80" s="5"/>
      <c r="F80" s="2">
        <v>5</v>
      </c>
      <c r="G80" s="2" t="s">
        <v>6</v>
      </c>
      <c r="H80" s="61"/>
      <c r="I80" s="61">
        <f t="shared" si="3"/>
        <v>0</v>
      </c>
      <c r="J80" s="61">
        <v>23</v>
      </c>
      <c r="K80" s="61">
        <f t="shared" si="4"/>
        <v>0</v>
      </c>
      <c r="L80" s="61">
        <f t="shared" si="5"/>
        <v>0</v>
      </c>
      <c r="M80" s="61"/>
    </row>
    <row r="81" spans="1:13">
      <c r="A81" s="2">
        <v>30</v>
      </c>
      <c r="B81" s="16" t="s">
        <v>155</v>
      </c>
      <c r="C81" s="31" t="s">
        <v>153</v>
      </c>
      <c r="D81" s="21" t="s">
        <v>156</v>
      </c>
      <c r="E81" s="5"/>
      <c r="F81" s="2">
        <v>5</v>
      </c>
      <c r="G81" s="2" t="s">
        <v>6</v>
      </c>
      <c r="H81" s="61"/>
      <c r="I81" s="61">
        <f t="shared" si="3"/>
        <v>0</v>
      </c>
      <c r="J81" s="61">
        <v>23</v>
      </c>
      <c r="K81" s="61">
        <f t="shared" si="4"/>
        <v>0</v>
      </c>
      <c r="L81" s="61">
        <f t="shared" si="5"/>
        <v>0</v>
      </c>
      <c r="M81" s="61"/>
    </row>
    <row r="82" spans="1:13">
      <c r="A82" s="2">
        <v>31</v>
      </c>
      <c r="B82" s="16" t="s">
        <v>157</v>
      </c>
      <c r="C82" s="31" t="s">
        <v>158</v>
      </c>
      <c r="D82" s="21" t="s">
        <v>159</v>
      </c>
      <c r="E82" s="5"/>
      <c r="F82" s="2">
        <v>10</v>
      </c>
      <c r="G82" s="2" t="s">
        <v>6</v>
      </c>
      <c r="H82" s="61"/>
      <c r="I82" s="61">
        <f t="shared" si="3"/>
        <v>0</v>
      </c>
      <c r="J82" s="61">
        <v>23</v>
      </c>
      <c r="K82" s="61">
        <f t="shared" si="4"/>
        <v>0</v>
      </c>
      <c r="L82" s="61">
        <f t="shared" si="5"/>
        <v>0</v>
      </c>
      <c r="M82" s="61"/>
    </row>
    <row r="83" spans="1:13">
      <c r="A83" s="2">
        <v>32</v>
      </c>
      <c r="B83" s="16" t="s">
        <v>160</v>
      </c>
      <c r="C83" s="31" t="s">
        <v>161</v>
      </c>
      <c r="D83" s="21" t="s">
        <v>162</v>
      </c>
      <c r="E83" s="5"/>
      <c r="F83" s="2">
        <v>3</v>
      </c>
      <c r="G83" s="2" t="s">
        <v>6</v>
      </c>
      <c r="H83" s="61"/>
      <c r="I83" s="61">
        <f t="shared" si="3"/>
        <v>0</v>
      </c>
      <c r="J83" s="61">
        <v>23</v>
      </c>
      <c r="K83" s="61">
        <f t="shared" si="4"/>
        <v>0</v>
      </c>
      <c r="L83" s="61">
        <f t="shared" si="5"/>
        <v>0</v>
      </c>
      <c r="M83" s="61"/>
    </row>
    <row r="84" spans="1:13" ht="15" customHeight="1">
      <c r="A84" s="66" t="s">
        <v>163</v>
      </c>
      <c r="B84" s="67"/>
      <c r="C84" s="67"/>
      <c r="D84" s="68"/>
      <c r="E84" s="56" t="s">
        <v>377</v>
      </c>
      <c r="F84" s="58"/>
      <c r="G84" s="58"/>
      <c r="H84" s="62"/>
      <c r="I84" s="62"/>
      <c r="J84" s="62"/>
      <c r="K84" s="62"/>
      <c r="L84" s="62"/>
      <c r="M84" s="62"/>
    </row>
    <row r="85" spans="1:13" ht="57">
      <c r="A85" s="2">
        <v>1</v>
      </c>
      <c r="B85" s="2" t="s">
        <v>164</v>
      </c>
      <c r="C85" s="31" t="s">
        <v>165</v>
      </c>
      <c r="D85" s="1" t="s">
        <v>10</v>
      </c>
      <c r="E85" s="55" t="s">
        <v>370</v>
      </c>
      <c r="F85" s="3">
        <v>150</v>
      </c>
      <c r="G85" s="2" t="s">
        <v>6</v>
      </c>
      <c r="H85" s="61"/>
      <c r="I85" s="61">
        <f t="shared" si="3"/>
        <v>0</v>
      </c>
      <c r="J85" s="61">
        <v>23</v>
      </c>
      <c r="K85" s="61">
        <f t="shared" si="4"/>
        <v>0</v>
      </c>
      <c r="L85" s="61">
        <f t="shared" si="5"/>
        <v>0</v>
      </c>
      <c r="M85" s="61"/>
    </row>
    <row r="86" spans="1:13" ht="42.75">
      <c r="A86" s="2">
        <v>2</v>
      </c>
      <c r="B86" s="2" t="s">
        <v>166</v>
      </c>
      <c r="C86" s="31" t="s">
        <v>167</v>
      </c>
      <c r="D86" s="1" t="s">
        <v>10</v>
      </c>
      <c r="E86" s="55" t="s">
        <v>371</v>
      </c>
      <c r="F86" s="3">
        <v>200</v>
      </c>
      <c r="G86" s="2" t="s">
        <v>6</v>
      </c>
      <c r="H86" s="61"/>
      <c r="I86" s="61">
        <f t="shared" si="3"/>
        <v>0</v>
      </c>
      <c r="J86" s="61">
        <v>23</v>
      </c>
      <c r="K86" s="61">
        <f t="shared" si="4"/>
        <v>0</v>
      </c>
      <c r="L86" s="61">
        <f t="shared" si="5"/>
        <v>0</v>
      </c>
      <c r="M86" s="61"/>
    </row>
    <row r="87" spans="1:13" ht="28.5">
      <c r="A87" s="2">
        <v>3</v>
      </c>
      <c r="B87" s="2" t="s">
        <v>168</v>
      </c>
      <c r="C87" s="31" t="s">
        <v>169</v>
      </c>
      <c r="D87" s="1" t="s">
        <v>10</v>
      </c>
      <c r="E87" s="55" t="s">
        <v>372</v>
      </c>
      <c r="F87" s="3">
        <v>200</v>
      </c>
      <c r="G87" s="2" t="s">
        <v>6</v>
      </c>
      <c r="H87" s="61"/>
      <c r="I87" s="61">
        <f t="shared" si="3"/>
        <v>0</v>
      </c>
      <c r="J87" s="61">
        <v>23</v>
      </c>
      <c r="K87" s="61">
        <f t="shared" si="4"/>
        <v>0</v>
      </c>
      <c r="L87" s="61">
        <f t="shared" si="5"/>
        <v>0</v>
      </c>
      <c r="M87" s="61"/>
    </row>
    <row r="88" spans="1:13" ht="15">
      <c r="A88" s="2">
        <v>4</v>
      </c>
      <c r="B88" s="2" t="s">
        <v>170</v>
      </c>
      <c r="C88" s="31" t="s">
        <v>171</v>
      </c>
      <c r="D88" s="1" t="s">
        <v>295</v>
      </c>
      <c r="E88" s="55" t="s">
        <v>373</v>
      </c>
      <c r="F88" s="3">
        <v>10</v>
      </c>
      <c r="G88" s="2" t="s">
        <v>6</v>
      </c>
      <c r="H88" s="61"/>
      <c r="I88" s="61">
        <f t="shared" si="3"/>
        <v>0</v>
      </c>
      <c r="J88" s="61">
        <v>23</v>
      </c>
      <c r="K88" s="61">
        <f t="shared" si="4"/>
        <v>0</v>
      </c>
      <c r="L88" s="61">
        <f t="shared" si="5"/>
        <v>0</v>
      </c>
      <c r="M88" s="61"/>
    </row>
    <row r="89" spans="1:13" ht="15">
      <c r="A89" s="2">
        <v>5</v>
      </c>
      <c r="B89" s="9" t="s">
        <v>10</v>
      </c>
      <c r="C89" s="23" t="s">
        <v>241</v>
      </c>
      <c r="D89" s="15" t="s">
        <v>10</v>
      </c>
      <c r="E89" s="11"/>
      <c r="F89" s="7">
        <v>3</v>
      </c>
      <c r="G89" s="9" t="s">
        <v>6</v>
      </c>
      <c r="H89" s="61"/>
      <c r="I89" s="61">
        <f t="shared" si="3"/>
        <v>0</v>
      </c>
      <c r="J89" s="61">
        <v>23</v>
      </c>
      <c r="K89" s="61">
        <f t="shared" si="4"/>
        <v>0</v>
      </c>
      <c r="L89" s="61">
        <f t="shared" si="5"/>
        <v>0</v>
      </c>
      <c r="M89" s="61"/>
    </row>
    <row r="90" spans="1:13" ht="42.75">
      <c r="A90" s="2">
        <v>6</v>
      </c>
      <c r="B90" s="9" t="s">
        <v>242</v>
      </c>
      <c r="C90" s="23" t="s">
        <v>243</v>
      </c>
      <c r="D90" s="21" t="s">
        <v>244</v>
      </c>
      <c r="E90" s="5" t="s">
        <v>319</v>
      </c>
      <c r="F90" s="7">
        <v>2</v>
      </c>
      <c r="G90" s="9" t="s">
        <v>6</v>
      </c>
      <c r="H90" s="61"/>
      <c r="I90" s="61">
        <f t="shared" si="3"/>
        <v>0</v>
      </c>
      <c r="J90" s="61">
        <v>23</v>
      </c>
      <c r="K90" s="61">
        <f t="shared" si="4"/>
        <v>0</v>
      </c>
      <c r="L90" s="61">
        <f t="shared" si="5"/>
        <v>0</v>
      </c>
      <c r="M90" s="61"/>
    </row>
    <row r="91" spans="1:13" ht="299.25">
      <c r="A91" s="2">
        <v>7</v>
      </c>
      <c r="B91" s="9" t="s">
        <v>191</v>
      </c>
      <c r="C91" s="23" t="s">
        <v>245</v>
      </c>
      <c r="D91" s="9" t="s">
        <v>192</v>
      </c>
      <c r="E91" s="5" t="s">
        <v>320</v>
      </c>
      <c r="F91" s="3">
        <v>3</v>
      </c>
      <c r="G91" s="9" t="s">
        <v>6</v>
      </c>
      <c r="H91" s="61"/>
      <c r="I91" s="61">
        <f t="shared" si="3"/>
        <v>0</v>
      </c>
      <c r="J91" s="61">
        <v>23</v>
      </c>
      <c r="K91" s="61">
        <f t="shared" si="4"/>
        <v>0</v>
      </c>
      <c r="L91" s="61">
        <f t="shared" si="5"/>
        <v>0</v>
      </c>
      <c r="M91" s="61"/>
    </row>
    <row r="92" spans="1:13" ht="57">
      <c r="A92" s="2">
        <v>8</v>
      </c>
      <c r="B92" s="9" t="s">
        <v>246</v>
      </c>
      <c r="C92" s="23" t="s">
        <v>247</v>
      </c>
      <c r="D92" s="47" t="s">
        <v>10</v>
      </c>
      <c r="E92" s="5" t="s">
        <v>321</v>
      </c>
      <c r="F92" s="7">
        <v>10</v>
      </c>
      <c r="G92" s="9" t="s">
        <v>6</v>
      </c>
      <c r="H92" s="61"/>
      <c r="I92" s="61">
        <f t="shared" si="3"/>
        <v>0</v>
      </c>
      <c r="J92" s="61">
        <v>23</v>
      </c>
      <c r="K92" s="61">
        <f t="shared" si="4"/>
        <v>0</v>
      </c>
      <c r="L92" s="61">
        <f t="shared" si="5"/>
        <v>0</v>
      </c>
      <c r="M92" s="61"/>
    </row>
    <row r="93" spans="1:13" ht="15">
      <c r="A93" s="2">
        <v>9</v>
      </c>
      <c r="B93" s="1" t="s">
        <v>10</v>
      </c>
      <c r="C93" s="31" t="s">
        <v>172</v>
      </c>
      <c r="D93" s="1" t="s">
        <v>10</v>
      </c>
      <c r="E93" s="5"/>
      <c r="F93" s="3">
        <v>10</v>
      </c>
      <c r="G93" s="2" t="s">
        <v>6</v>
      </c>
      <c r="H93" s="61"/>
      <c r="I93" s="61">
        <f t="shared" si="3"/>
        <v>0</v>
      </c>
      <c r="J93" s="61">
        <v>23</v>
      </c>
      <c r="K93" s="61">
        <f t="shared" si="4"/>
        <v>0</v>
      </c>
      <c r="L93" s="61">
        <f t="shared" si="5"/>
        <v>0</v>
      </c>
      <c r="M93" s="61"/>
    </row>
    <row r="94" spans="1:13" ht="15">
      <c r="A94" s="2">
        <v>10</v>
      </c>
      <c r="B94" s="1" t="s">
        <v>10</v>
      </c>
      <c r="C94" s="31" t="s">
        <v>173</v>
      </c>
      <c r="D94" s="1" t="s">
        <v>10</v>
      </c>
      <c r="E94" s="5"/>
      <c r="F94" s="3">
        <v>10</v>
      </c>
      <c r="G94" s="2" t="s">
        <v>6</v>
      </c>
      <c r="H94" s="61"/>
      <c r="I94" s="61">
        <f t="shared" si="3"/>
        <v>0</v>
      </c>
      <c r="J94" s="61">
        <v>23</v>
      </c>
      <c r="K94" s="61">
        <f t="shared" si="4"/>
        <v>0</v>
      </c>
      <c r="L94" s="61">
        <f t="shared" si="5"/>
        <v>0</v>
      </c>
      <c r="M94" s="61"/>
    </row>
    <row r="95" spans="1:13" ht="15" customHeight="1">
      <c r="A95" s="66" t="s">
        <v>174</v>
      </c>
      <c r="B95" s="67"/>
      <c r="C95" s="67"/>
      <c r="D95" s="68"/>
      <c r="E95" s="56" t="s">
        <v>378</v>
      </c>
      <c r="F95" s="58"/>
      <c r="G95" s="58"/>
      <c r="H95" s="62"/>
      <c r="I95" s="62"/>
      <c r="J95" s="62"/>
      <c r="K95" s="62"/>
      <c r="L95" s="62"/>
      <c r="M95" s="62"/>
    </row>
    <row r="96" spans="1:13" ht="15">
      <c r="A96" s="13">
        <v>1</v>
      </c>
      <c r="B96" s="1" t="s">
        <v>10</v>
      </c>
      <c r="C96" s="23" t="s">
        <v>175</v>
      </c>
      <c r="D96" s="1" t="s">
        <v>10</v>
      </c>
      <c r="E96" s="5"/>
      <c r="F96" s="42">
        <v>20</v>
      </c>
      <c r="G96" s="9" t="s">
        <v>6</v>
      </c>
      <c r="H96" s="61"/>
      <c r="I96" s="61">
        <f t="shared" si="3"/>
        <v>0</v>
      </c>
      <c r="J96" s="61">
        <v>23</v>
      </c>
      <c r="K96" s="61">
        <f t="shared" si="4"/>
        <v>0</v>
      </c>
      <c r="L96" s="61">
        <f t="shared" si="5"/>
        <v>0</v>
      </c>
      <c r="M96" s="61"/>
    </row>
    <row r="97" spans="1:13" ht="15" customHeight="1">
      <c r="A97" s="66" t="s">
        <v>176</v>
      </c>
      <c r="B97" s="67"/>
      <c r="C97" s="67"/>
      <c r="D97" s="68"/>
      <c r="E97" s="56" t="s">
        <v>378</v>
      </c>
      <c r="F97" s="58"/>
      <c r="G97" s="58"/>
      <c r="H97" s="62"/>
      <c r="I97" s="62"/>
      <c r="J97" s="62"/>
      <c r="K97" s="62"/>
      <c r="L97" s="62"/>
      <c r="M97" s="62"/>
    </row>
    <row r="98" spans="1:13" ht="15">
      <c r="A98" s="13">
        <v>1</v>
      </c>
      <c r="B98" s="2" t="s">
        <v>177</v>
      </c>
      <c r="C98" s="8" t="s">
        <v>178</v>
      </c>
      <c r="D98" s="1" t="s">
        <v>10</v>
      </c>
      <c r="E98" s="5"/>
      <c r="F98" s="3">
        <v>3</v>
      </c>
      <c r="G98" s="2" t="s">
        <v>6</v>
      </c>
      <c r="H98" s="61"/>
      <c r="I98" s="61">
        <f t="shared" si="3"/>
        <v>0</v>
      </c>
      <c r="J98" s="61">
        <v>23</v>
      </c>
      <c r="K98" s="61">
        <f t="shared" si="4"/>
        <v>0</v>
      </c>
      <c r="L98" s="61">
        <f t="shared" si="5"/>
        <v>0</v>
      </c>
      <c r="M98" s="61"/>
    </row>
    <row r="99" spans="1:13" ht="128.25">
      <c r="A99" s="13">
        <v>2</v>
      </c>
      <c r="B99" s="1" t="s">
        <v>179</v>
      </c>
      <c r="C99" s="8" t="s">
        <v>180</v>
      </c>
      <c r="D99" s="1" t="s">
        <v>10</v>
      </c>
      <c r="E99" s="55" t="s">
        <v>374</v>
      </c>
      <c r="F99" s="3">
        <v>3</v>
      </c>
      <c r="G99" s="2" t="s">
        <v>6</v>
      </c>
      <c r="H99" s="61"/>
      <c r="I99" s="61">
        <f t="shared" si="3"/>
        <v>0</v>
      </c>
      <c r="J99" s="61">
        <v>23</v>
      </c>
      <c r="K99" s="61">
        <f t="shared" si="4"/>
        <v>0</v>
      </c>
      <c r="L99" s="61">
        <f t="shared" si="5"/>
        <v>0</v>
      </c>
      <c r="M99" s="61"/>
    </row>
    <row r="100" spans="1:13" ht="99.75">
      <c r="A100" s="13">
        <v>3</v>
      </c>
      <c r="B100" s="1" t="s">
        <v>181</v>
      </c>
      <c r="C100" s="31" t="s">
        <v>182</v>
      </c>
      <c r="D100" s="1" t="s">
        <v>10</v>
      </c>
      <c r="E100" s="55" t="s">
        <v>375</v>
      </c>
      <c r="F100" s="3">
        <v>2</v>
      </c>
      <c r="G100" s="2" t="s">
        <v>6</v>
      </c>
      <c r="H100" s="61"/>
      <c r="I100" s="61">
        <f t="shared" si="3"/>
        <v>0</v>
      </c>
      <c r="J100" s="61">
        <v>23</v>
      </c>
      <c r="K100" s="61">
        <f t="shared" si="4"/>
        <v>0</v>
      </c>
      <c r="L100" s="61">
        <f t="shared" si="5"/>
        <v>0</v>
      </c>
      <c r="M100" s="61"/>
    </row>
    <row r="101" spans="1:13" ht="114">
      <c r="A101" s="13">
        <v>4</v>
      </c>
      <c r="B101" s="1" t="s">
        <v>183</v>
      </c>
      <c r="C101" s="31" t="s">
        <v>184</v>
      </c>
      <c r="D101" s="1" t="s">
        <v>10</v>
      </c>
      <c r="E101" s="55" t="s">
        <v>376</v>
      </c>
      <c r="F101" s="3">
        <v>4</v>
      </c>
      <c r="G101" s="2" t="s">
        <v>6</v>
      </c>
      <c r="H101" s="61"/>
      <c r="I101" s="61">
        <f t="shared" si="3"/>
        <v>0</v>
      </c>
      <c r="J101" s="61">
        <v>23</v>
      </c>
      <c r="K101" s="61">
        <f t="shared" si="4"/>
        <v>0</v>
      </c>
      <c r="L101" s="61">
        <f t="shared" si="5"/>
        <v>0</v>
      </c>
      <c r="M101" s="61"/>
    </row>
    <row r="102" spans="1:13" ht="15">
      <c r="A102" s="69" t="s">
        <v>265</v>
      </c>
      <c r="B102" s="70"/>
      <c r="C102" s="70"/>
      <c r="D102" s="71"/>
      <c r="E102" s="56" t="s">
        <v>377</v>
      </c>
      <c r="F102" s="59"/>
      <c r="G102" s="59"/>
      <c r="H102" s="62"/>
      <c r="I102" s="62"/>
      <c r="J102" s="62"/>
      <c r="K102" s="62"/>
      <c r="L102" s="62"/>
      <c r="M102" s="62"/>
    </row>
    <row r="103" spans="1:13" ht="15">
      <c r="A103" s="2">
        <v>1</v>
      </c>
      <c r="B103" s="12" t="s">
        <v>280</v>
      </c>
      <c r="C103" s="48" t="s">
        <v>281</v>
      </c>
      <c r="D103" s="12" t="s">
        <v>282</v>
      </c>
      <c r="E103" s="2"/>
      <c r="F103" s="3">
        <v>20</v>
      </c>
      <c r="G103" s="2" t="s">
        <v>6</v>
      </c>
      <c r="H103" s="61"/>
      <c r="I103" s="61">
        <f t="shared" si="3"/>
        <v>0</v>
      </c>
      <c r="J103" s="61">
        <v>23</v>
      </c>
      <c r="K103" s="61">
        <f t="shared" si="4"/>
        <v>0</v>
      </c>
      <c r="L103" s="61">
        <f t="shared" si="5"/>
        <v>0</v>
      </c>
      <c r="M103" s="61"/>
    </row>
    <row r="104" spans="1:13" ht="15">
      <c r="A104" s="1">
        <v>2</v>
      </c>
      <c r="B104" s="19" t="s">
        <v>283</v>
      </c>
      <c r="C104" s="49" t="s">
        <v>284</v>
      </c>
      <c r="D104" s="19" t="s">
        <v>285</v>
      </c>
      <c r="E104" s="2"/>
      <c r="F104" s="3">
        <v>50</v>
      </c>
      <c r="G104" s="2" t="s">
        <v>6</v>
      </c>
      <c r="H104" s="61"/>
      <c r="I104" s="61">
        <f t="shared" si="3"/>
        <v>0</v>
      </c>
      <c r="J104" s="61">
        <v>23</v>
      </c>
      <c r="K104" s="61">
        <f t="shared" si="4"/>
        <v>0</v>
      </c>
      <c r="L104" s="61">
        <f t="shared" si="5"/>
        <v>0</v>
      </c>
      <c r="M104" s="61"/>
    </row>
    <row r="105" spans="1:13" ht="15">
      <c r="A105" s="1">
        <v>3</v>
      </c>
      <c r="B105" s="46" t="s">
        <v>286</v>
      </c>
      <c r="C105" s="11" t="s">
        <v>287</v>
      </c>
      <c r="D105" s="17" t="s">
        <v>294</v>
      </c>
      <c r="E105" s="5" t="s">
        <v>340</v>
      </c>
      <c r="F105" s="7">
        <v>100</v>
      </c>
      <c r="G105" s="2" t="s">
        <v>6</v>
      </c>
      <c r="H105" s="61"/>
      <c r="I105" s="61">
        <f t="shared" si="3"/>
        <v>0</v>
      </c>
      <c r="J105" s="61">
        <v>23</v>
      </c>
      <c r="K105" s="61">
        <f t="shared" si="4"/>
        <v>0</v>
      </c>
      <c r="L105" s="61">
        <f t="shared" si="5"/>
        <v>0</v>
      </c>
      <c r="M105" s="61"/>
    </row>
    <row r="106" spans="1:13" ht="156.75">
      <c r="A106" s="1">
        <v>4</v>
      </c>
      <c r="B106" s="46" t="s">
        <v>288</v>
      </c>
      <c r="C106" s="11" t="s">
        <v>289</v>
      </c>
      <c r="D106" s="17"/>
      <c r="E106" s="5" t="s">
        <v>348</v>
      </c>
      <c r="F106" s="7">
        <v>158</v>
      </c>
      <c r="G106" s="2" t="s">
        <v>6</v>
      </c>
      <c r="H106" s="61"/>
      <c r="I106" s="61">
        <f t="shared" si="3"/>
        <v>0</v>
      </c>
      <c r="J106" s="61">
        <v>23</v>
      </c>
      <c r="K106" s="61">
        <f t="shared" si="4"/>
        <v>0</v>
      </c>
      <c r="L106" s="61">
        <f t="shared" si="5"/>
        <v>0</v>
      </c>
      <c r="M106" s="61"/>
    </row>
    <row r="107" spans="1:13" ht="28.5">
      <c r="A107" s="1">
        <v>5</v>
      </c>
      <c r="B107" s="46" t="s">
        <v>290</v>
      </c>
      <c r="C107" s="11" t="s">
        <v>291</v>
      </c>
      <c r="D107" s="17"/>
      <c r="E107" s="5" t="s">
        <v>341</v>
      </c>
      <c r="F107" s="7">
        <v>100</v>
      </c>
      <c r="G107" s="2" t="s">
        <v>6</v>
      </c>
      <c r="H107" s="61"/>
      <c r="I107" s="61">
        <f t="shared" si="3"/>
        <v>0</v>
      </c>
      <c r="J107" s="61">
        <v>23</v>
      </c>
      <c r="K107" s="61">
        <f t="shared" si="4"/>
        <v>0</v>
      </c>
      <c r="L107" s="61">
        <f t="shared" si="5"/>
        <v>0</v>
      </c>
      <c r="M107" s="61"/>
    </row>
    <row r="108" spans="1:13" ht="71.25">
      <c r="A108" s="1">
        <v>6</v>
      </c>
      <c r="B108" s="1" t="s">
        <v>266</v>
      </c>
      <c r="C108" s="10" t="s">
        <v>267</v>
      </c>
      <c r="D108" s="41"/>
      <c r="E108" s="14" t="s">
        <v>347</v>
      </c>
      <c r="F108" s="3">
        <v>4</v>
      </c>
      <c r="G108" s="2" t="s">
        <v>6</v>
      </c>
      <c r="H108" s="61"/>
      <c r="I108" s="61">
        <f t="shared" si="3"/>
        <v>0</v>
      </c>
      <c r="J108" s="61">
        <v>23</v>
      </c>
      <c r="K108" s="61">
        <f t="shared" si="4"/>
        <v>0</v>
      </c>
      <c r="L108" s="61">
        <f t="shared" si="5"/>
        <v>0</v>
      </c>
      <c r="M108" s="61"/>
    </row>
    <row r="109" spans="1:13" ht="71.25">
      <c r="A109" s="1">
        <v>7</v>
      </c>
      <c r="B109" s="1" t="s">
        <v>268</v>
      </c>
      <c r="C109" s="10" t="s">
        <v>269</v>
      </c>
      <c r="D109" s="41"/>
      <c r="E109" s="30" t="s">
        <v>326</v>
      </c>
      <c r="F109" s="3">
        <v>14</v>
      </c>
      <c r="G109" s="2" t="s">
        <v>6</v>
      </c>
      <c r="H109" s="61"/>
      <c r="I109" s="61">
        <f t="shared" si="3"/>
        <v>0</v>
      </c>
      <c r="J109" s="61">
        <v>23</v>
      </c>
      <c r="K109" s="61">
        <f t="shared" si="4"/>
        <v>0</v>
      </c>
      <c r="L109" s="61">
        <f t="shared" si="5"/>
        <v>0</v>
      </c>
      <c r="M109" s="61"/>
    </row>
    <row r="110" spans="1:13" ht="71.25">
      <c r="A110" s="1">
        <v>8</v>
      </c>
      <c r="B110" s="1" t="s">
        <v>270</v>
      </c>
      <c r="C110" s="10" t="s">
        <v>271</v>
      </c>
      <c r="D110" s="41"/>
      <c r="E110" s="14" t="s">
        <v>342</v>
      </c>
      <c r="F110" s="3">
        <v>7</v>
      </c>
      <c r="G110" s="2" t="s">
        <v>6</v>
      </c>
      <c r="H110" s="61"/>
      <c r="I110" s="61">
        <f t="shared" si="3"/>
        <v>0</v>
      </c>
      <c r="J110" s="61">
        <v>23</v>
      </c>
      <c r="K110" s="61">
        <f t="shared" si="4"/>
        <v>0</v>
      </c>
      <c r="L110" s="61">
        <f t="shared" si="5"/>
        <v>0</v>
      </c>
      <c r="M110" s="61"/>
    </row>
    <row r="111" spans="1:13" ht="57">
      <c r="A111" s="1">
        <v>9</v>
      </c>
      <c r="B111" s="1" t="s">
        <v>272</v>
      </c>
      <c r="C111" s="10" t="s">
        <v>273</v>
      </c>
      <c r="D111" s="41"/>
      <c r="E111" s="30" t="s">
        <v>327</v>
      </c>
      <c r="F111" s="3">
        <v>8</v>
      </c>
      <c r="G111" s="2" t="s">
        <v>6</v>
      </c>
      <c r="H111" s="61"/>
      <c r="I111" s="61">
        <f t="shared" si="3"/>
        <v>0</v>
      </c>
      <c r="J111" s="61">
        <v>23</v>
      </c>
      <c r="K111" s="61">
        <f t="shared" si="4"/>
        <v>0</v>
      </c>
      <c r="L111" s="61">
        <f t="shared" si="5"/>
        <v>0</v>
      </c>
      <c r="M111" s="61"/>
    </row>
    <row r="112" spans="1:13" ht="57">
      <c r="A112" s="1">
        <v>10</v>
      </c>
      <c r="B112" s="1" t="s">
        <v>274</v>
      </c>
      <c r="C112" s="10" t="s">
        <v>275</v>
      </c>
      <c r="D112" s="41"/>
      <c r="E112" s="43" t="s">
        <v>328</v>
      </c>
      <c r="F112" s="3">
        <v>6</v>
      </c>
      <c r="G112" s="2" t="s">
        <v>6</v>
      </c>
      <c r="H112" s="61"/>
      <c r="I112" s="61">
        <f t="shared" si="3"/>
        <v>0</v>
      </c>
      <c r="J112" s="61">
        <v>23</v>
      </c>
      <c r="K112" s="61">
        <f t="shared" si="4"/>
        <v>0</v>
      </c>
      <c r="L112" s="61">
        <f t="shared" si="5"/>
        <v>0</v>
      </c>
      <c r="M112" s="61"/>
    </row>
    <row r="113" spans="1:13" ht="57">
      <c r="A113" s="1">
        <v>11</v>
      </c>
      <c r="B113" s="1" t="s">
        <v>276</v>
      </c>
      <c r="C113" s="10" t="s">
        <v>277</v>
      </c>
      <c r="D113" s="41"/>
      <c r="E113" s="43" t="s">
        <v>343</v>
      </c>
      <c r="F113" s="3">
        <v>4</v>
      </c>
      <c r="G113" s="2" t="s">
        <v>6</v>
      </c>
      <c r="H113" s="61"/>
      <c r="I113" s="61">
        <f t="shared" si="3"/>
        <v>0</v>
      </c>
      <c r="J113" s="61">
        <v>23</v>
      </c>
      <c r="K113" s="61">
        <f t="shared" si="4"/>
        <v>0</v>
      </c>
      <c r="L113" s="61">
        <f t="shared" si="5"/>
        <v>0</v>
      </c>
      <c r="M113" s="61"/>
    </row>
    <row r="114" spans="1:13" ht="114">
      <c r="A114" s="1">
        <v>12</v>
      </c>
      <c r="B114" s="1" t="s">
        <v>278</v>
      </c>
      <c r="C114" s="10" t="s">
        <v>279</v>
      </c>
      <c r="D114" s="41"/>
      <c r="E114" s="43" t="s">
        <v>329</v>
      </c>
      <c r="F114" s="3">
        <v>2</v>
      </c>
      <c r="G114" s="2" t="s">
        <v>6</v>
      </c>
      <c r="H114" s="61"/>
      <c r="I114" s="61">
        <f t="shared" si="3"/>
        <v>0</v>
      </c>
      <c r="J114" s="61">
        <v>23</v>
      </c>
      <c r="K114" s="61">
        <f t="shared" si="4"/>
        <v>0</v>
      </c>
      <c r="L114" s="61">
        <f t="shared" si="5"/>
        <v>0</v>
      </c>
      <c r="M114" s="61"/>
    </row>
    <row r="115" spans="1:13" s="29" customFormat="1" ht="15">
      <c r="A115" s="6">
        <v>13</v>
      </c>
      <c r="B115" s="53" t="s">
        <v>349</v>
      </c>
      <c r="C115" s="10" t="s">
        <v>350</v>
      </c>
      <c r="D115" s="41" t="s">
        <v>352</v>
      </c>
      <c r="E115" s="30" t="s">
        <v>351</v>
      </c>
      <c r="F115" s="3">
        <v>4</v>
      </c>
      <c r="G115" s="2" t="s">
        <v>6</v>
      </c>
      <c r="H115" s="61"/>
      <c r="I115" s="61">
        <f t="shared" si="3"/>
        <v>0</v>
      </c>
      <c r="J115" s="61">
        <v>23</v>
      </c>
      <c r="K115" s="61">
        <f t="shared" si="4"/>
        <v>0</v>
      </c>
      <c r="L115" s="61">
        <f t="shared" si="5"/>
        <v>0</v>
      </c>
      <c r="M115" s="61"/>
    </row>
    <row r="116" spans="1:13" ht="15" customHeight="1">
      <c r="A116" s="63" t="s">
        <v>385</v>
      </c>
      <c r="B116" s="64"/>
      <c r="C116" s="64"/>
      <c r="D116" s="65"/>
      <c r="E116" s="56" t="s">
        <v>377</v>
      </c>
      <c r="F116" s="57"/>
      <c r="G116" s="57"/>
      <c r="H116" s="62"/>
      <c r="I116" s="62"/>
      <c r="J116" s="62"/>
      <c r="K116" s="62"/>
      <c r="L116" s="62"/>
      <c r="M116" s="62"/>
    </row>
    <row r="117" spans="1:13" ht="28.5">
      <c r="A117" s="1">
        <v>1</v>
      </c>
      <c r="B117" s="9" t="s">
        <v>195</v>
      </c>
      <c r="C117" s="22" t="s">
        <v>194</v>
      </c>
      <c r="D117" s="13">
        <v>302632</v>
      </c>
      <c r="E117" s="18" t="s">
        <v>300</v>
      </c>
      <c r="F117" s="3">
        <v>2</v>
      </c>
      <c r="G117" s="9" t="s">
        <v>6</v>
      </c>
      <c r="H117" s="61"/>
      <c r="I117" s="61">
        <f t="shared" si="3"/>
        <v>0</v>
      </c>
      <c r="J117" s="61">
        <v>23</v>
      </c>
      <c r="K117" s="61">
        <f t="shared" si="4"/>
        <v>0</v>
      </c>
      <c r="L117" s="61">
        <f t="shared" si="5"/>
        <v>0</v>
      </c>
      <c r="M117" s="61"/>
    </row>
    <row r="118" spans="1:13" ht="42.75">
      <c r="A118" s="1">
        <v>2</v>
      </c>
      <c r="B118" s="9" t="s">
        <v>196</v>
      </c>
      <c r="C118" s="22" t="s">
        <v>197</v>
      </c>
      <c r="D118" s="13">
        <v>59950103</v>
      </c>
      <c r="E118" s="5" t="s">
        <v>301</v>
      </c>
      <c r="F118" s="3">
        <v>2</v>
      </c>
      <c r="G118" s="9" t="s">
        <v>6</v>
      </c>
      <c r="H118" s="61"/>
      <c r="I118" s="61">
        <f t="shared" si="3"/>
        <v>0</v>
      </c>
      <c r="J118" s="61">
        <v>23</v>
      </c>
      <c r="K118" s="61">
        <f t="shared" si="4"/>
        <v>0</v>
      </c>
      <c r="L118" s="61">
        <f t="shared" si="5"/>
        <v>0</v>
      </c>
      <c r="M118" s="61"/>
    </row>
    <row r="119" spans="1:13" ht="15" customHeight="1">
      <c r="A119" s="63" t="s">
        <v>66</v>
      </c>
      <c r="B119" s="64"/>
      <c r="C119" s="64"/>
      <c r="D119" s="65"/>
      <c r="E119" s="56" t="s">
        <v>378</v>
      </c>
      <c r="F119" s="57"/>
      <c r="G119" s="57"/>
      <c r="H119" s="62"/>
      <c r="I119" s="62"/>
      <c r="J119" s="62"/>
      <c r="K119" s="62"/>
      <c r="L119" s="62"/>
      <c r="M119" s="62"/>
    </row>
    <row r="120" spans="1:13" ht="28.5">
      <c r="A120" s="9">
        <v>1</v>
      </c>
      <c r="B120" s="9" t="s">
        <v>187</v>
      </c>
      <c r="C120" s="22" t="s">
        <v>226</v>
      </c>
      <c r="D120" s="9" t="s">
        <v>10</v>
      </c>
      <c r="E120" s="5" t="s">
        <v>312</v>
      </c>
      <c r="F120" s="42">
        <v>16</v>
      </c>
      <c r="G120" s="9" t="s">
        <v>6</v>
      </c>
      <c r="H120" s="61"/>
      <c r="I120" s="61">
        <f t="shared" si="3"/>
        <v>0</v>
      </c>
      <c r="J120" s="61">
        <v>23</v>
      </c>
      <c r="K120" s="61">
        <f t="shared" si="4"/>
        <v>0</v>
      </c>
      <c r="L120" s="61">
        <f t="shared" si="5"/>
        <v>0</v>
      </c>
      <c r="M120" s="61"/>
    </row>
    <row r="121" spans="1:13" ht="42.75">
      <c r="A121" s="9">
        <v>2</v>
      </c>
      <c r="B121" s="9" t="s">
        <v>188</v>
      </c>
      <c r="C121" s="22" t="s">
        <v>227</v>
      </c>
      <c r="D121" s="9" t="s">
        <v>228</v>
      </c>
      <c r="E121" s="5" t="s">
        <v>313</v>
      </c>
      <c r="F121" s="42">
        <v>4</v>
      </c>
      <c r="G121" s="9" t="s">
        <v>6</v>
      </c>
      <c r="H121" s="61"/>
      <c r="I121" s="61">
        <f t="shared" si="3"/>
        <v>0</v>
      </c>
      <c r="J121" s="61">
        <v>23</v>
      </c>
      <c r="K121" s="61">
        <f t="shared" si="4"/>
        <v>0</v>
      </c>
      <c r="L121" s="61">
        <f t="shared" si="5"/>
        <v>0</v>
      </c>
      <c r="M121" s="61"/>
    </row>
    <row r="122" spans="1:13" ht="85.5">
      <c r="A122" s="9">
        <v>3</v>
      </c>
      <c r="B122" s="9" t="s">
        <v>67</v>
      </c>
      <c r="C122" s="28" t="s">
        <v>229</v>
      </c>
      <c r="D122" s="50" t="s">
        <v>10</v>
      </c>
      <c r="E122" s="5" t="s">
        <v>314</v>
      </c>
      <c r="F122" s="51">
        <v>50</v>
      </c>
      <c r="G122" s="9" t="s">
        <v>6</v>
      </c>
      <c r="H122" s="61"/>
      <c r="I122" s="61">
        <f t="shared" si="3"/>
        <v>0</v>
      </c>
      <c r="J122" s="61">
        <v>23</v>
      </c>
      <c r="K122" s="61">
        <f t="shared" si="4"/>
        <v>0</v>
      </c>
      <c r="L122" s="61">
        <f t="shared" si="5"/>
        <v>0</v>
      </c>
      <c r="M122" s="61"/>
    </row>
    <row r="123" spans="1:13" ht="15" customHeight="1">
      <c r="A123" s="63" t="s">
        <v>237</v>
      </c>
      <c r="B123" s="64"/>
      <c r="C123" s="64"/>
      <c r="D123" s="65"/>
      <c r="E123" s="56" t="s">
        <v>377</v>
      </c>
      <c r="F123" s="57"/>
      <c r="G123" s="57"/>
      <c r="H123" s="62"/>
      <c r="I123" s="62"/>
      <c r="J123" s="62"/>
      <c r="K123" s="62"/>
      <c r="L123" s="62"/>
      <c r="M123" s="62"/>
    </row>
    <row r="124" spans="1:13" ht="71.25">
      <c r="A124" s="9">
        <v>1</v>
      </c>
      <c r="B124" s="9" t="s">
        <v>189</v>
      </c>
      <c r="C124" s="23" t="s">
        <v>190</v>
      </c>
      <c r="D124" s="9" t="s">
        <v>238</v>
      </c>
      <c r="E124" s="5" t="s">
        <v>318</v>
      </c>
      <c r="F124" s="3">
        <v>6</v>
      </c>
      <c r="G124" s="9" t="s">
        <v>6</v>
      </c>
      <c r="H124" s="61"/>
      <c r="I124" s="61">
        <f t="shared" si="3"/>
        <v>0</v>
      </c>
      <c r="J124" s="61">
        <v>23</v>
      </c>
      <c r="K124" s="61">
        <f t="shared" si="4"/>
        <v>0</v>
      </c>
      <c r="L124" s="61">
        <f t="shared" si="5"/>
        <v>0</v>
      </c>
      <c r="M124" s="61"/>
    </row>
    <row r="125" spans="1:13" ht="57">
      <c r="A125" s="9">
        <v>2</v>
      </c>
      <c r="B125" s="9" t="s">
        <v>193</v>
      </c>
      <c r="C125" s="23" t="s">
        <v>239</v>
      </c>
      <c r="D125" s="9" t="s">
        <v>240</v>
      </c>
      <c r="E125" s="5" t="s">
        <v>316</v>
      </c>
      <c r="F125" s="3">
        <v>4</v>
      </c>
      <c r="G125" s="9" t="s">
        <v>6</v>
      </c>
      <c r="H125" s="61"/>
      <c r="I125" s="61">
        <f t="shared" si="3"/>
        <v>0</v>
      </c>
      <c r="J125" s="61">
        <v>23</v>
      </c>
      <c r="K125" s="61">
        <f t="shared" si="4"/>
        <v>0</v>
      </c>
      <c r="L125" s="61">
        <f t="shared" si="5"/>
        <v>0</v>
      </c>
      <c r="M125" s="61"/>
    </row>
    <row r="126" spans="1:13" ht="15" customHeight="1">
      <c r="A126" s="66" t="s">
        <v>248</v>
      </c>
      <c r="B126" s="67"/>
      <c r="C126" s="67"/>
      <c r="D126" s="68"/>
      <c r="E126" s="56" t="s">
        <v>377</v>
      </c>
      <c r="F126" s="58"/>
      <c r="G126" s="58"/>
      <c r="H126" s="62"/>
      <c r="I126" s="62"/>
      <c r="J126" s="62"/>
      <c r="K126" s="62"/>
      <c r="L126" s="62"/>
      <c r="M126" s="62"/>
    </row>
    <row r="127" spans="1:13" ht="57">
      <c r="A127" s="2">
        <v>1</v>
      </c>
      <c r="B127" s="9" t="s">
        <v>249</v>
      </c>
      <c r="C127" s="23" t="s">
        <v>250</v>
      </c>
      <c r="D127" s="47" t="s">
        <v>253</v>
      </c>
      <c r="E127" s="5" t="s">
        <v>322</v>
      </c>
      <c r="F127" s="7">
        <v>5</v>
      </c>
      <c r="G127" s="9" t="s">
        <v>6</v>
      </c>
      <c r="H127" s="61"/>
      <c r="I127" s="61">
        <f t="shared" si="3"/>
        <v>0</v>
      </c>
      <c r="J127" s="61">
        <v>23</v>
      </c>
      <c r="K127" s="61">
        <f t="shared" si="4"/>
        <v>0</v>
      </c>
      <c r="L127" s="61">
        <f t="shared" si="5"/>
        <v>0</v>
      </c>
      <c r="M127" s="61"/>
    </row>
    <row r="128" spans="1:13" ht="42.75">
      <c r="A128" s="2">
        <v>2</v>
      </c>
      <c r="B128" s="9" t="s">
        <v>251</v>
      </c>
      <c r="C128" s="23" t="s">
        <v>252</v>
      </c>
      <c r="D128" s="21" t="s">
        <v>253</v>
      </c>
      <c r="E128" s="5" t="s">
        <v>323</v>
      </c>
      <c r="F128" s="7">
        <v>5</v>
      </c>
      <c r="G128" s="9" t="s">
        <v>6</v>
      </c>
      <c r="H128" s="61"/>
      <c r="I128" s="61">
        <f t="shared" si="3"/>
        <v>0</v>
      </c>
      <c r="J128" s="61">
        <v>23</v>
      </c>
      <c r="K128" s="61">
        <f t="shared" si="4"/>
        <v>0</v>
      </c>
      <c r="L128" s="61">
        <f t="shared" si="5"/>
        <v>0</v>
      </c>
      <c r="M128" s="61"/>
    </row>
    <row r="129" spans="1:13" ht="42.75">
      <c r="A129" s="2">
        <v>3</v>
      </c>
      <c r="B129" s="9" t="s">
        <v>254</v>
      </c>
      <c r="C129" s="52" t="s">
        <v>255</v>
      </c>
      <c r="D129" s="15" t="s">
        <v>253</v>
      </c>
      <c r="E129" s="5" t="s">
        <v>324</v>
      </c>
      <c r="F129" s="7">
        <v>5</v>
      </c>
      <c r="G129" s="9" t="s">
        <v>6</v>
      </c>
      <c r="H129" s="61"/>
      <c r="I129" s="61">
        <f t="shared" si="3"/>
        <v>0</v>
      </c>
      <c r="J129" s="61">
        <v>23</v>
      </c>
      <c r="K129" s="61">
        <f t="shared" si="4"/>
        <v>0</v>
      </c>
      <c r="L129" s="61">
        <f t="shared" si="5"/>
        <v>0</v>
      </c>
      <c r="M129" s="61"/>
    </row>
    <row r="130" spans="1:13" ht="15" customHeight="1">
      <c r="A130" s="72" t="s">
        <v>261</v>
      </c>
      <c r="B130" s="73"/>
      <c r="C130" s="73"/>
      <c r="D130" s="74"/>
      <c r="E130" s="56" t="s">
        <v>377</v>
      </c>
      <c r="F130" s="60"/>
      <c r="G130" s="60"/>
      <c r="H130" s="62"/>
      <c r="I130" s="62"/>
      <c r="J130" s="62"/>
      <c r="K130" s="62"/>
      <c r="L130" s="62"/>
      <c r="M130" s="62"/>
    </row>
    <row r="131" spans="1:13" ht="128.25">
      <c r="A131" s="9">
        <v>1</v>
      </c>
      <c r="B131" s="13" t="s">
        <v>262</v>
      </c>
      <c r="C131" s="24" t="s">
        <v>263</v>
      </c>
      <c r="D131" s="9" t="s">
        <v>264</v>
      </c>
      <c r="E131" s="5" t="s">
        <v>345</v>
      </c>
      <c r="F131" s="3">
        <v>3</v>
      </c>
      <c r="G131" s="9" t="s">
        <v>6</v>
      </c>
      <c r="H131" s="61"/>
      <c r="I131" s="61">
        <f t="shared" si="3"/>
        <v>0</v>
      </c>
      <c r="J131" s="61">
        <v>23</v>
      </c>
      <c r="K131" s="61">
        <f t="shared" si="4"/>
        <v>0</v>
      </c>
      <c r="L131" s="61">
        <f t="shared" si="5"/>
        <v>0</v>
      </c>
      <c r="M131" s="61"/>
    </row>
    <row r="132" spans="1:13" ht="15" customHeight="1">
      <c r="A132" s="72" t="s">
        <v>256</v>
      </c>
      <c r="B132" s="73"/>
      <c r="C132" s="73"/>
      <c r="D132" s="74"/>
      <c r="E132" s="56" t="s">
        <v>377</v>
      </c>
      <c r="F132" s="60"/>
      <c r="G132" s="60"/>
      <c r="H132" s="62"/>
      <c r="I132" s="62"/>
      <c r="J132" s="62"/>
      <c r="K132" s="62"/>
      <c r="L132" s="62"/>
      <c r="M132" s="62"/>
    </row>
    <row r="133" spans="1:13" ht="42.75">
      <c r="A133" s="9">
        <v>1</v>
      </c>
      <c r="B133" s="9" t="s">
        <v>257</v>
      </c>
      <c r="C133" s="24" t="s">
        <v>258</v>
      </c>
      <c r="D133" s="9" t="s">
        <v>10</v>
      </c>
      <c r="E133" s="27" t="s">
        <v>344</v>
      </c>
      <c r="F133" s="3">
        <v>1</v>
      </c>
      <c r="G133" s="9" t="s">
        <v>6</v>
      </c>
      <c r="H133" s="61"/>
      <c r="I133" s="61">
        <f t="shared" ref="I133:I134" si="6">H133*F133</f>
        <v>0</v>
      </c>
      <c r="J133" s="61">
        <v>23</v>
      </c>
      <c r="K133" s="61">
        <f t="shared" ref="K133:K134" si="7">I133*(J133/100)</f>
        <v>0</v>
      </c>
      <c r="L133" s="61">
        <f t="shared" ref="L133:M134" si="8">I133+K133</f>
        <v>0</v>
      </c>
      <c r="M133" s="61"/>
    </row>
    <row r="134" spans="1:13" ht="28.5">
      <c r="A134" s="9">
        <v>2</v>
      </c>
      <c r="B134" s="13" t="s">
        <v>259</v>
      </c>
      <c r="C134" s="23" t="s">
        <v>260</v>
      </c>
      <c r="D134" s="9" t="s">
        <v>10</v>
      </c>
      <c r="E134" s="27" t="s">
        <v>325</v>
      </c>
      <c r="F134" s="3">
        <v>1</v>
      </c>
      <c r="G134" s="9" t="s">
        <v>6</v>
      </c>
      <c r="H134" s="61"/>
      <c r="I134" s="61">
        <f t="shared" si="6"/>
        <v>0</v>
      </c>
      <c r="J134" s="61">
        <v>23</v>
      </c>
      <c r="K134" s="61">
        <f t="shared" si="7"/>
        <v>0</v>
      </c>
      <c r="L134" s="61">
        <f t="shared" si="8"/>
        <v>0</v>
      </c>
      <c r="M134" s="61"/>
    </row>
  </sheetData>
  <mergeCells count="14">
    <mergeCell ref="A123:D123"/>
    <mergeCell ref="A126:D126"/>
    <mergeCell ref="A130:D130"/>
    <mergeCell ref="A132:D132"/>
    <mergeCell ref="A95:D95"/>
    <mergeCell ref="A97:D97"/>
    <mergeCell ref="A102:D102"/>
    <mergeCell ref="A116:D116"/>
    <mergeCell ref="A119:D119"/>
    <mergeCell ref="A2:C2"/>
    <mergeCell ref="A23:C23"/>
    <mergeCell ref="A45:D45"/>
    <mergeCell ref="A51:D51"/>
    <mergeCell ref="A84:D8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A8D6189-68E6-4EF0-8BD3-1BF3609C93C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wstępny podział na części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Hajkowski Przemysław</dc:creator>
  <cp:lastModifiedBy>Hajkowski Przemysław</cp:lastModifiedBy>
  <cp:lastPrinted>2026-01-09T12:11:53Z</cp:lastPrinted>
  <dcterms:created xsi:type="dcterms:W3CDTF">2025-12-15T08:58:00Z</dcterms:created>
  <dcterms:modified xsi:type="dcterms:W3CDTF">2026-01-28T10:03:21Z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a63c22ab-c5b7-4067-8d52-d1ca12d0598b</vt:lpwstr>
  </property>
  <property fmtid="{D5CDD505-2E9C-101B-9397-08002B2CF9AE}" pid="3" name="bjpmDocIH">
    <vt:lpwstr>zYQ4Zgx1H4HRbx8DlUxUA4HQBx7nR7Ss</vt:lpwstr>
  </property>
  <property fmtid="{D5CDD505-2E9C-101B-9397-08002B2CF9AE}" pid="4" name="bjDocumentSecurityLabel">
    <vt:lpwstr>[d7220eed-17a6-431d-810c-83a0ddfed893]</vt:lpwstr>
  </property>
  <property fmtid="{D5CDD505-2E9C-101B-9397-08002B2CF9AE}" pid="5" name="s5636:Creator type=author">
    <vt:lpwstr>Hajkowski Przemysław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bjSaver">
    <vt:lpwstr>CUYZ/290988TVXRlyylQQoKVBn+VX442</vt:lpwstr>
  </property>
  <property fmtid="{D5CDD505-2E9C-101B-9397-08002B2CF9AE}" pid="9" name="bjClsUserRVM">
    <vt:lpwstr>[]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s5636:Creator type=IP">
    <vt:lpwstr>10.70.46.20</vt:lpwstr>
  </property>
</Properties>
</file>